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168" windowHeight="8928" tabRatio="932" activeTab="3"/>
  </bookViews>
  <sheets>
    <sheet name="ТИТУЛ" sheetId="1" r:id="rId1"/>
    <sheet name="БАЛАНС" sheetId="2" r:id="rId2"/>
    <sheet name="ПОЗАБАЛ РАХ" sheetId="3" r:id="rId3"/>
    <sheet name="F9" sheetId="4" r:id="rId4"/>
  </sheets>
  <definedNames>
    <definedName name="_xlnm.Print_Area" localSheetId="3">'F9'!$A$1:$D$65</definedName>
    <definedName name="_xlnm.Print_Area" localSheetId="1">'БАЛАНС'!$A$1:$D$101</definedName>
    <definedName name="_xlnm.Print_Area" localSheetId="2">'ПОЗАБАЛ РАХ'!$A$1:$F$25</definedName>
    <definedName name="_xlnm.Print_Area" localSheetId="0">'ТИТУЛ'!$A$1:$D$28</definedName>
  </definedNames>
  <calcPr fullCalcOnLoad="1"/>
</workbook>
</file>

<file path=xl/sharedStrings.xml><?xml version="1.0" encoding="utf-8"?>
<sst xmlns="http://schemas.openxmlformats.org/spreadsheetml/2006/main" count="520" uniqueCount="310">
  <si>
    <t>Періодичність: річна</t>
  </si>
  <si>
    <t>Одиниця виміру______грн.коп.</t>
  </si>
  <si>
    <t>21</t>
  </si>
  <si>
    <t>22</t>
  </si>
  <si>
    <t>23</t>
  </si>
  <si>
    <t>х</t>
  </si>
  <si>
    <t>700</t>
  </si>
  <si>
    <t>800</t>
  </si>
  <si>
    <t>41</t>
  </si>
  <si>
    <t xml:space="preserve">                                                     Звіт </t>
  </si>
  <si>
    <t>про результати фінансової діяльності  (Форма № 9д)</t>
  </si>
  <si>
    <t xml:space="preserve">                           Коди</t>
  </si>
  <si>
    <t>За попередній 
звітний рік</t>
  </si>
  <si>
    <t>За звітний
 рік</t>
  </si>
  <si>
    <t>Загальний фонд</t>
  </si>
  <si>
    <t>Отримані доходи</t>
  </si>
  <si>
    <t xml:space="preserve">Видатки та надання кредитів </t>
  </si>
  <si>
    <t xml:space="preserve">         з них: 
         поточні</t>
  </si>
  <si>
    <t xml:space="preserve">         капітальні</t>
  </si>
  <si>
    <t xml:space="preserve">         надання кредитів</t>
  </si>
  <si>
    <t xml:space="preserve">Списані недостачі </t>
  </si>
  <si>
    <t>Списана  заборгованість (+;-)</t>
  </si>
  <si>
    <t xml:space="preserve">        у тому числі: 
        дебіторська </t>
  </si>
  <si>
    <t xml:space="preserve">        кредиторська</t>
  </si>
  <si>
    <t>Результат переоцінок (+;-)</t>
  </si>
  <si>
    <t xml:space="preserve">        у тому числі:
        уцінка</t>
  </si>
  <si>
    <t>51</t>
  </si>
  <si>
    <t xml:space="preserve">        дооцінка</t>
  </si>
  <si>
    <t>52</t>
  </si>
  <si>
    <t>Фінансовий результат за загальним фондом (профіцит "+"; дефіцит "-")</t>
  </si>
  <si>
    <t>Продовження додатка 2</t>
  </si>
  <si>
    <t>Спеціальний фонд</t>
  </si>
  <si>
    <t xml:space="preserve"> Отримані доходи </t>
  </si>
  <si>
    <t xml:space="preserve">   Плата за послуги, що надаються бюджетними    
   установами згідно із законодавством</t>
  </si>
  <si>
    <t xml:space="preserve">     надходження бюджетних установ від додаткової (господарської) діяльності</t>
  </si>
  <si>
    <t xml:space="preserve">     плата за оренду майна бюджетних установ</t>
  </si>
  <si>
    <t>113</t>
  </si>
  <si>
    <t xml:space="preserve">     надходження бюджетних установ від реалізації в установленому   
     порядку майна (крім нерухомого майна)</t>
  </si>
  <si>
    <t>114</t>
  </si>
  <si>
    <t xml:space="preserve">  Інші джерела власних надходжень бюджетних установ</t>
  </si>
  <si>
    <t xml:space="preserve">     в тому числі:
     благодійні внески, гранти та дарунки</t>
  </si>
  <si>
    <t xml:space="preserve">     кошти,  що отримують вищі  та професійно-технічні навчальні заклади від  
     розміщення  на  депозитах тимчасово  вільних   бюджетних  коштів, отри-
     маних  за  надання  платних послуг,  якщо таким закладам законом надано 
     відповідне право</t>
  </si>
  <si>
    <t>123</t>
  </si>
  <si>
    <t xml:space="preserve">  Інші  надходження спеціального фонду</t>
  </si>
  <si>
    <t xml:space="preserve">  Надходження коштів на виконання програм соціально-
  економічного та культурного розвитку регіонів</t>
  </si>
  <si>
    <t xml:space="preserve">  Надходження позик міжнародних фінансових організацій</t>
  </si>
  <si>
    <t xml:space="preserve">  Перераховано залишок</t>
  </si>
  <si>
    <t xml:space="preserve">  Отримано залишок</t>
  </si>
  <si>
    <t xml:space="preserve">          з них : 
         поточні   </t>
  </si>
  <si>
    <t>401</t>
  </si>
  <si>
    <t>402</t>
  </si>
  <si>
    <t>403</t>
  </si>
  <si>
    <t xml:space="preserve">        у тому числі: 
        дебіторська</t>
  </si>
  <si>
    <t>601</t>
  </si>
  <si>
    <t>602</t>
  </si>
  <si>
    <t>701</t>
  </si>
  <si>
    <t>702</t>
  </si>
  <si>
    <t>Фінансовий   результат   за   спеціальним   фондом  (профіцит "+"; дефіцит "-")</t>
  </si>
  <si>
    <t>900</t>
  </si>
  <si>
    <t>(ініціали і прізвище)</t>
  </si>
  <si>
    <t>145</t>
  </si>
  <si>
    <t xml:space="preserve">  Спеціальні реєстраційні рахунки для обліку коштів, отрима-нних  на виконання програм соціально-економічного та культурного розвитку регіонів</t>
  </si>
  <si>
    <t>264</t>
  </si>
  <si>
    <t xml:space="preserve">Поточна заборгованість за довгостроковими зобов’язаннями  </t>
  </si>
  <si>
    <t>Установа Департамент агропромислового розвитку Чернігівської облдержадміністрації______</t>
  </si>
  <si>
    <t>Територія м.Чернігів проспект Миру,14________________________________</t>
  </si>
  <si>
    <t>Організаційно-правова форма господарювання_Орган державної влади___________</t>
  </si>
  <si>
    <r>
      <t>Код та назва відомчої класифікації видатків та кредитування державного бюджету Зведена МАППУ_</t>
    </r>
    <r>
      <rPr>
        <b/>
        <i/>
        <u val="single"/>
        <sz val="10"/>
        <rFont val="Times New Roman"/>
        <family val="1"/>
      </rPr>
      <t>280, 795 Чернігівська ОДА_</t>
    </r>
  </si>
  <si>
    <t xml:space="preserve">  за ЄДРПОУ    00733702</t>
  </si>
  <si>
    <t xml:space="preserve">  за  КОПФГ          410</t>
  </si>
  <si>
    <t xml:space="preserve">  за КОАТУУ      7410136300</t>
  </si>
  <si>
    <t>О.П. Савченко</t>
  </si>
  <si>
    <t>Л.П. Попова</t>
  </si>
  <si>
    <t>"20_" _січня__   2015 p.</t>
  </si>
  <si>
    <r>
      <t>Установа:</t>
    </r>
    <r>
      <rPr>
        <u val="single"/>
        <sz val="12"/>
        <rFont val="Times New Roman"/>
        <family val="1"/>
      </rPr>
      <t xml:space="preserve">Департамент агропромислового розвитку Чернігівської облдержадміністрації___ </t>
    </r>
  </si>
  <si>
    <r>
      <t>Територія: м.Чернігів проспект Миру,14</t>
    </r>
    <r>
      <rPr>
        <sz val="12"/>
        <rFont val="Times New Roman"/>
        <family val="1"/>
      </rPr>
      <t>_____________________________________________________</t>
    </r>
    <r>
      <rPr>
        <u val="single"/>
        <sz val="12"/>
        <rFont val="Times New Roman"/>
        <family val="1"/>
      </rPr>
      <t xml:space="preserve">             </t>
    </r>
  </si>
  <si>
    <t>00733702</t>
  </si>
  <si>
    <t>7410136300</t>
  </si>
  <si>
    <r>
      <t>Організаційно-правова форма господарювання: Орган державної влади</t>
    </r>
    <r>
      <rPr>
        <sz val="12"/>
        <rFont val="Times New Roman"/>
        <family val="1"/>
      </rPr>
      <t>____</t>
    </r>
  </si>
  <si>
    <r>
      <t>Код відомчої класифікації видатків та кредитування державного бюджету__</t>
    </r>
    <r>
      <rPr>
        <u val="single"/>
        <sz val="11"/>
        <rFont val="Times New Roman"/>
        <family val="1"/>
      </rPr>
      <t>__</t>
    </r>
    <r>
      <rPr>
        <b/>
        <sz val="11"/>
        <rFont val="Times New Roman"/>
        <family val="1"/>
      </rPr>
      <t xml:space="preserve">__ </t>
    </r>
  </si>
  <si>
    <t>Зведений;  795 Чернігівська ОДА, 280 МАППУ</t>
  </si>
  <si>
    <t>"_20_" _січня__ 2015 р</t>
  </si>
  <si>
    <t>за  2014 рік</t>
  </si>
  <si>
    <t xml:space="preserve"> на  1 січня 2015 року</t>
  </si>
  <si>
    <t>20</t>
  </si>
  <si>
    <t>Керівник установи</t>
  </si>
  <si>
    <t>БАЛАНС</t>
  </si>
  <si>
    <t xml:space="preserve">     </t>
  </si>
  <si>
    <t>за ЄДРПОУ</t>
  </si>
  <si>
    <t xml:space="preserve">  </t>
  </si>
  <si>
    <t>АКТИВ</t>
  </si>
  <si>
    <t xml:space="preserve">Код </t>
  </si>
  <si>
    <t xml:space="preserve">На початок </t>
  </si>
  <si>
    <t xml:space="preserve">На кінець </t>
  </si>
  <si>
    <t>рядка</t>
  </si>
  <si>
    <t>І. НЕОБОРОТНІ АКТИВИ</t>
  </si>
  <si>
    <t xml:space="preserve">Нематеріальні активи </t>
  </si>
  <si>
    <t>110</t>
  </si>
  <si>
    <t>111</t>
  </si>
  <si>
    <t>112</t>
  </si>
  <si>
    <t xml:space="preserve">Основні засоби </t>
  </si>
  <si>
    <t>120</t>
  </si>
  <si>
    <t>121</t>
  </si>
  <si>
    <t>122</t>
  </si>
  <si>
    <t xml:space="preserve">Інші необоротні матеріальні активи </t>
  </si>
  <si>
    <t>130</t>
  </si>
  <si>
    <t xml:space="preserve">    Балансова (залишкова) вартість </t>
  </si>
  <si>
    <t xml:space="preserve">    Знос</t>
  </si>
  <si>
    <t xml:space="preserve">    Первісна (переоцінена)  вартість</t>
  </si>
  <si>
    <t xml:space="preserve">    Знос </t>
  </si>
  <si>
    <t xml:space="preserve">    Знос  </t>
  </si>
  <si>
    <t>Довгострокові фінансові інвестиції</t>
  </si>
  <si>
    <t xml:space="preserve">    Грошові документи</t>
  </si>
  <si>
    <t xml:space="preserve">    Грошові кошти в дорозі  </t>
  </si>
  <si>
    <t>285</t>
  </si>
  <si>
    <t>Поточні фінансові інвестиції</t>
  </si>
  <si>
    <t xml:space="preserve">Результат виконання кошторису за загальним фондом </t>
  </si>
  <si>
    <t>Фонд у фінансових інвестиціях</t>
  </si>
  <si>
    <t>345</t>
  </si>
  <si>
    <t xml:space="preserve">Результат виконання кошторису за спеціальним фондом </t>
  </si>
  <si>
    <t xml:space="preserve">  Розрахунки із податків і зборів </t>
  </si>
  <si>
    <t xml:space="preserve">  Доходи за коштами, отриманими на виконання програм 
соціально-економічного та культурного розвитку регіонів</t>
  </si>
  <si>
    <t>02" Активи на відповідальному 
 зберіганні"</t>
  </si>
  <si>
    <t>Розахунки за окремими програмами</t>
  </si>
  <si>
    <t>200</t>
  </si>
  <si>
    <t xml:space="preserve">Короткострокові векселі одержані </t>
  </si>
  <si>
    <t>210</t>
  </si>
  <si>
    <t xml:space="preserve">Інші кошти  </t>
  </si>
  <si>
    <t>220</t>
  </si>
  <si>
    <t>Рахунки в банках</t>
  </si>
  <si>
    <t>240</t>
  </si>
  <si>
    <t xml:space="preserve">  Рахунки загального фонду </t>
  </si>
  <si>
    <t>241</t>
  </si>
  <si>
    <t xml:space="preserve">  Рахунки спеціального фонду </t>
  </si>
  <si>
    <t>131</t>
  </si>
  <si>
    <t>132</t>
  </si>
  <si>
    <t>Незавершене капітальне будівництво</t>
  </si>
  <si>
    <t>140</t>
  </si>
  <si>
    <t>ІІ. ОБОРОТНІ АКТИВИ</t>
  </si>
  <si>
    <t>x</t>
  </si>
  <si>
    <t xml:space="preserve">Матеріали і продукти харчування </t>
  </si>
  <si>
    <t>150</t>
  </si>
  <si>
    <t>Малоцінні та швидкозношувані предмети</t>
  </si>
  <si>
    <t>160</t>
  </si>
  <si>
    <t>Інші запаси</t>
  </si>
  <si>
    <t>170</t>
  </si>
  <si>
    <t>Дебіторська заборгованість</t>
  </si>
  <si>
    <t>180</t>
  </si>
  <si>
    <t>181</t>
  </si>
  <si>
    <t>182</t>
  </si>
  <si>
    <t xml:space="preserve">  Розрахунки із страхування </t>
  </si>
  <si>
    <t>183</t>
  </si>
  <si>
    <t xml:space="preserve">  Розрахунки з відшкодування завданих збитків </t>
  </si>
  <si>
    <t>184</t>
  </si>
  <si>
    <t xml:space="preserve">  Розрахунки за спеціальними видами платежів </t>
  </si>
  <si>
    <t>185</t>
  </si>
  <si>
    <t xml:space="preserve">  Розрахунки з підзвітними особами </t>
  </si>
  <si>
    <t>186</t>
  </si>
  <si>
    <t xml:space="preserve">  Розрахунки за іншими операціями </t>
  </si>
  <si>
    <t>187</t>
  </si>
  <si>
    <t>190</t>
  </si>
  <si>
    <t xml:space="preserve">Каса </t>
  </si>
  <si>
    <t>280</t>
  </si>
  <si>
    <t>ІІІ. ВИТРАТИ</t>
  </si>
  <si>
    <t>290</t>
  </si>
  <si>
    <t>300</t>
  </si>
  <si>
    <t>Заповнюйте баланс після форм.</t>
  </si>
  <si>
    <t>Зверніть увагу! В ячейки балансу, які зафарбовані</t>
  </si>
  <si>
    <t>жовтим кольором занесені формули, з допомогою  
переносяться дані з форм 5,6,9,15.</t>
  </si>
  <si>
    <t>яких переносяться дані з форм 5,6,9,15.</t>
  </si>
  <si>
    <t>В ряд.244,264,270 дані 
заносяться з додатку 3.</t>
  </si>
  <si>
    <t>до     Порядку    складання фінансової, бюджетної та іншої звітності розпорядниками  та  одержувачами бюджетних коштів (абзац другий підпункту 2.1.1 пункту 2.1)</t>
  </si>
  <si>
    <t xml:space="preserve"> Додаток 1        </t>
  </si>
  <si>
    <t xml:space="preserve">  Розрахунки із заробітної плати та інших валют</t>
  </si>
  <si>
    <t>01 "Орендовані необоротні активи"</t>
  </si>
  <si>
    <t>05 "Гарантії та забезпечення"</t>
  </si>
  <si>
    <t xml:space="preserve">Довгострокові зобов’язання  </t>
  </si>
  <si>
    <t>380</t>
  </si>
  <si>
    <t>Назва рахунку позабалансового обліку</t>
  </si>
  <si>
    <t>Вибуття</t>
  </si>
  <si>
    <t>сума</t>
  </si>
  <si>
    <t>10</t>
  </si>
  <si>
    <t>400</t>
  </si>
  <si>
    <t>Короткострокові векселі видані</t>
  </si>
  <si>
    <t>410</t>
  </si>
  <si>
    <t>Кредиторська заборгованість</t>
  </si>
  <si>
    <t>420</t>
  </si>
  <si>
    <t>421</t>
  </si>
  <si>
    <t xml:space="preserve">  Розрахунки за спеціальними видами платежів  </t>
  </si>
  <si>
    <t>422</t>
  </si>
  <si>
    <t>423</t>
  </si>
  <si>
    <t>БАЛАНС  (Форма № 1)</t>
  </si>
  <si>
    <t xml:space="preserve">за КОПФГ </t>
  </si>
  <si>
    <t>Залишок на початок звітного року</t>
  </si>
  <si>
    <t>Залишок на кінець звітного періоду (року)</t>
  </si>
  <si>
    <t>(підпис)</t>
  </si>
  <si>
    <t>50</t>
  </si>
  <si>
    <t>90</t>
  </si>
  <si>
    <t>304</t>
  </si>
  <si>
    <t xml:space="preserve">  Видатки за коштами, отриманими як плата за послуги </t>
  </si>
  <si>
    <t>301</t>
  </si>
  <si>
    <t>302</t>
  </si>
  <si>
    <t>303</t>
  </si>
  <si>
    <t>310</t>
  </si>
  <si>
    <t>На початок</t>
  </si>
  <si>
    <t>ПАСИВ</t>
  </si>
  <si>
    <t>І. ВЛАСНИЙ КАПІТАЛ</t>
  </si>
  <si>
    <t>ІІ. ЗОБОВ’ЯЗАННЯ</t>
  </si>
  <si>
    <t>40</t>
  </si>
  <si>
    <t>221</t>
  </si>
  <si>
    <t>222</t>
  </si>
  <si>
    <t>Код та назва типової відомчої класифікації видатків та кедитування  місцевих бюджетів _________</t>
  </si>
  <si>
    <t>(ініціали, прізвище)</t>
  </si>
  <si>
    <t xml:space="preserve">Короткострокові позики </t>
  </si>
  <si>
    <t>390</t>
  </si>
  <si>
    <t>за КОАТУУ</t>
  </si>
  <si>
    <t xml:space="preserve">Фонд у необоротних активах </t>
  </si>
  <si>
    <t>330</t>
  </si>
  <si>
    <t>-</t>
  </si>
  <si>
    <t>Зверніть увагу! В ячейки балансу, які зафарбовані жовтим кольором</t>
  </si>
  <si>
    <t>проставлені формули для занесен-ня даних з дод.19</t>
  </si>
  <si>
    <t>Розрахунки за окремими програмами</t>
  </si>
  <si>
    <t>440</t>
  </si>
  <si>
    <t>ІІІ. ДОХОДИ</t>
  </si>
  <si>
    <t xml:space="preserve">Доходи загального фонду </t>
  </si>
  <si>
    <t>450</t>
  </si>
  <si>
    <t xml:space="preserve">Доходи спеціального фонду </t>
  </si>
  <si>
    <t>460</t>
  </si>
  <si>
    <t>Інші видатки</t>
  </si>
  <si>
    <t>Видатки та надання кредитів загального фонду</t>
  </si>
  <si>
    <t>Видатки та надання кредитів спеціального фонду</t>
  </si>
  <si>
    <t xml:space="preserve">  Видатки  за іншими джерелами власних надходжень</t>
  </si>
  <si>
    <t xml:space="preserve">  Видатки за коштами, отриманими на виконання програм
соціально-економічного та культурного розвитку регіонів</t>
  </si>
  <si>
    <t xml:space="preserve">  Видатки та надання кредитів за іншими надходженнями
спеціального фонду</t>
  </si>
  <si>
    <t>06 "Передані (видані) активи відповідно до законодавства"</t>
  </si>
  <si>
    <t>08 "Бланки документів сувороЇ звітності"</t>
  </si>
  <si>
    <t>071 "Списана        дебіторська забаргованість"</t>
  </si>
  <si>
    <t>072 "Невідшкодовані нестачі і втрати від псування цінностей"</t>
  </si>
  <si>
    <t>61</t>
  </si>
  <si>
    <t>62</t>
  </si>
  <si>
    <t>100</t>
  </si>
  <si>
    <t>30</t>
  </si>
  <si>
    <t>42</t>
  </si>
  <si>
    <t>60</t>
  </si>
  <si>
    <t xml:space="preserve">  Доходи за коштами, отриманими як плата за послуги </t>
  </si>
  <si>
    <t>461</t>
  </si>
  <si>
    <t xml:space="preserve">  Доходи за іншими джерелами власних надходжень</t>
  </si>
  <si>
    <t>462</t>
  </si>
  <si>
    <t xml:space="preserve">  Доходи за іншими надходженнями спеціального фонду</t>
  </si>
  <si>
    <t>463</t>
  </si>
  <si>
    <t>464</t>
  </si>
  <si>
    <t>70</t>
  </si>
  <si>
    <t>242</t>
  </si>
  <si>
    <r>
      <t>Періодичність</t>
    </r>
    <r>
      <rPr>
        <b/>
        <sz val="11"/>
        <color indexed="8"/>
        <rFont val="Times New Roman"/>
        <family val="1"/>
      </rPr>
      <t xml:space="preserve">: квартальна, </t>
    </r>
    <r>
      <rPr>
        <b/>
        <u val="single"/>
        <sz val="11"/>
        <color indexed="8"/>
        <rFont val="Times New Roman"/>
        <family val="1"/>
      </rPr>
      <t>річна</t>
    </r>
  </si>
  <si>
    <t xml:space="preserve">  Розрахунки з постачальниками, підрядниками за товари, роботи й послуги </t>
  </si>
  <si>
    <t>звітного року</t>
  </si>
  <si>
    <t>звітного періоду
 (року)</t>
  </si>
  <si>
    <t>470</t>
  </si>
  <si>
    <t>500</t>
  </si>
  <si>
    <t>600</t>
  </si>
  <si>
    <t>Разом</t>
  </si>
  <si>
    <t>Надходження</t>
  </si>
  <si>
    <t>Одиниця виміру: грн.коп.</t>
  </si>
  <si>
    <t xml:space="preserve">Фонд у малоцінних та швидкозношуваних предметах </t>
  </si>
  <si>
    <t>340</t>
  </si>
  <si>
    <t>350</t>
  </si>
  <si>
    <t>360</t>
  </si>
  <si>
    <t xml:space="preserve">Результати переоцінок </t>
  </si>
  <si>
    <t>370</t>
  </si>
  <si>
    <t>Розрахунки за операціями з внутрівідомчої передачі запасів</t>
  </si>
  <si>
    <t>04 "Неперадбачені  активи  і
 зобов"язання"</t>
  </si>
  <si>
    <t>07 "Списані активи та зобов"язання"</t>
  </si>
  <si>
    <t xml:space="preserve">  Рахунки в іноземній валюті</t>
  </si>
  <si>
    <t>243</t>
  </si>
  <si>
    <t xml:space="preserve">  Інші поточні рахунки </t>
  </si>
  <si>
    <t>244</t>
  </si>
  <si>
    <t>Рахунки в казначействі загального фонду</t>
  </si>
  <si>
    <t>250</t>
  </si>
  <si>
    <t>Рахунки в казначействі спеціального фонду</t>
  </si>
  <si>
    <t>260</t>
  </si>
  <si>
    <t xml:space="preserve">  Спеціальні реєстраційні рахунки для обліку коштів,   отриманих як плата за послуги</t>
  </si>
  <si>
    <t>261</t>
  </si>
  <si>
    <t xml:space="preserve">  Спеціальні реєстраційні рахунки для обліку коштів, отриманих за іншими джерелами власних надходжень</t>
  </si>
  <si>
    <t>262</t>
  </si>
  <si>
    <t xml:space="preserve">  Спеціальні реєстраційні рахунки для обліку інших надходжень спеціального фонду</t>
  </si>
  <si>
    <t>263</t>
  </si>
  <si>
    <t>Інші рахунки в казначействі</t>
  </si>
  <si>
    <t>270</t>
  </si>
  <si>
    <t xml:space="preserve">Показники
</t>
  </si>
  <si>
    <t>Код рядка</t>
  </si>
  <si>
    <t>Головний бухгалтер</t>
  </si>
  <si>
    <t>Коди</t>
  </si>
  <si>
    <t xml:space="preserve">Додаток 2 
до Порядку  складання  фінансової, бюджетної та іншої
звітності розпорядниками   та   одержувачами бюджетних
коштів (абзац третій підпункту 2.1.1 пункту 2.1)  </t>
  </si>
  <si>
    <t>Код та назва типової відомчої класифікації видатків та кредитування місцевих бюджетів______________</t>
  </si>
  <si>
    <t xml:space="preserve">     кошти,  що отримують  бюджетні  установи  від  підприємств, організацій, 
     фізичних  осіб та  від  інших бюджетних установ  для  виконання цільових  
     заходів,  у  тому   числі   заходів   з   відчуження  для   суспільних   потреб  
     земельних ділянок та розміщення на них інших об'єктів нерухомого майна,  
     що перебувають у приватній власності фізичних або юридичних осіб</t>
  </si>
  <si>
    <t xml:space="preserve">      у тому числі:     
      плата за послуги, що надаються бюджетними установами згідно з
їх основною діяльністю</t>
  </si>
  <si>
    <t xml:space="preserve">                                                                                                                  (підпис)      </t>
  </si>
  <si>
    <t xml:space="preserve">Керівник установи                                            _____________                      </t>
  </si>
  <si>
    <t xml:space="preserve">Головний бухгалтер                                          _____________                     </t>
  </si>
  <si>
    <t xml:space="preserve">  Розрахунки із страхування  </t>
  </si>
  <si>
    <t>424</t>
  </si>
  <si>
    <t>425</t>
  </si>
  <si>
    <t xml:space="preserve">  Розрахунки зі стипендіатами </t>
  </si>
  <si>
    <t>426</t>
  </si>
  <si>
    <t>427</t>
  </si>
  <si>
    <t xml:space="preserve">  Розрахунки за депозитними сумами</t>
  </si>
  <si>
    <t>428</t>
  </si>
  <si>
    <t>429</t>
  </si>
  <si>
    <t>430</t>
  </si>
  <si>
    <t>РОЗШИФРУВАННЯ ПОЗАБАЛАНСОВИХ РАХУНКІВ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</si>
</sst>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10"/>
    <numFmt numFmtId="173" formatCode="#,##0\ &quot;к.&quot;;\-#,##0\ &quot;к.&quot;"/>
    <numFmt numFmtId="174" formatCode="#,##0\ &quot;к.&quot;;[Red]\-#,##0\ &quot;к.&quot;"/>
    <numFmt numFmtId="175" formatCode="#,##0.00\ &quot;к.&quot;;\-#,##0.00\ &quot;к.&quot;"/>
    <numFmt numFmtId="176" formatCode="#,##0.00\ &quot;к.&quot;;[Red]\-#,##0.00\ &quot;к.&quot;"/>
    <numFmt numFmtId="177" formatCode="_-* #,##0\ &quot;к.&quot;_-;\-* #,##0\ &quot;к.&quot;_-;_-* &quot;-&quot;\ &quot;к.&quot;_-;_-@_-"/>
    <numFmt numFmtId="178" formatCode="_-* #,##0\ _к_._-;\-* #,##0\ _к_._-;_-* &quot;-&quot;\ _к_._-;_-@_-"/>
    <numFmt numFmtId="179" formatCode="_-* #,##0.00\ &quot;к.&quot;_-;\-* #,##0.00\ &quot;к.&quot;_-;_-* &quot;-&quot;??\ &quot;к.&quot;_-;_-@_-"/>
    <numFmt numFmtId="180" formatCode="_-* #,##0.00\ _к_._-;\-* #,##0.00\ _к_._-;_-* &quot;-&quot;??\ _к_._-;_-@_-"/>
    <numFmt numFmtId="181" formatCode="000000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.0"/>
    <numFmt numFmtId="191" formatCode="0.0"/>
    <numFmt numFmtId="192" formatCode="#,##0_ ;\-#,##0\ "/>
    <numFmt numFmtId="193" formatCode="0;\-0;;@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#,##0.00&quot;р.&quot;"/>
  </numFmts>
  <fonts count="27">
    <font>
      <sz val="12"/>
      <name val="Times New Roman"/>
      <family val="0"/>
    </font>
    <font>
      <u val="single"/>
      <sz val="11"/>
      <color indexed="12"/>
      <name val="Times New Roman"/>
      <family val="0"/>
    </font>
    <font>
      <sz val="10"/>
      <name val="Times New Roman"/>
      <family val="0"/>
    </font>
    <font>
      <sz val="10"/>
      <name val="Arial Cyr"/>
      <family val="0"/>
    </font>
    <font>
      <u val="single"/>
      <sz val="11"/>
      <color indexed="36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5"/>
      <name val="Times New Roman"/>
      <family val="1"/>
    </font>
    <font>
      <u val="single"/>
      <sz val="11"/>
      <name val="Times New Roman"/>
      <family val="1"/>
    </font>
    <font>
      <sz val="13"/>
      <name val="Times New Roman"/>
      <family val="1"/>
    </font>
    <font>
      <b/>
      <u val="single"/>
      <sz val="11"/>
      <color indexed="8"/>
      <name val="Times New Roman"/>
      <family val="1"/>
    </font>
    <font>
      <sz val="7"/>
      <name val="Times New Roman"/>
      <family val="1"/>
    </font>
    <font>
      <b/>
      <i/>
      <u val="single"/>
      <sz val="10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0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20">
      <alignment/>
      <protection/>
    </xf>
    <xf numFmtId="0" fontId="2" fillId="0" borderId="0" xfId="20" applyAlignment="1">
      <alignment horizontal="left" wrapText="1"/>
      <protection/>
    </xf>
    <xf numFmtId="0" fontId="6" fillId="0" borderId="0" xfId="20" applyFont="1">
      <alignment/>
      <protection/>
    </xf>
    <xf numFmtId="0" fontId="7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justify"/>
      <protection/>
    </xf>
    <xf numFmtId="0" fontId="2" fillId="0" borderId="0" xfId="20" applyAlignment="1" applyProtection="1">
      <alignment horizontal="right"/>
      <protection locked="0"/>
    </xf>
    <xf numFmtId="0" fontId="2" fillId="0" borderId="0" xfId="20" applyProtection="1">
      <alignment/>
      <protection locked="0"/>
    </xf>
    <xf numFmtId="0" fontId="5" fillId="0" borderId="1" xfId="20" applyFont="1" applyBorder="1" applyAlignment="1" applyProtection="1">
      <alignment horizontal="center"/>
      <protection locked="0"/>
    </xf>
    <xf numFmtId="49" fontId="2" fillId="0" borderId="0" xfId="20" applyNumberFormat="1" applyProtection="1">
      <alignment/>
      <protection locked="0"/>
    </xf>
    <xf numFmtId="3" fontId="2" fillId="0" borderId="0" xfId="20" applyNumberFormat="1" applyProtection="1">
      <alignment/>
      <protection locked="0"/>
    </xf>
    <xf numFmtId="3" fontId="2" fillId="0" borderId="0" xfId="20" applyNumberFormat="1" applyAlignment="1" applyProtection="1">
      <alignment horizontal="right"/>
      <protection locked="0"/>
    </xf>
    <xf numFmtId="0" fontId="2" fillId="0" borderId="0" xfId="20" applyBorder="1" applyAlignment="1" applyProtection="1">
      <alignment horizontal="right"/>
      <protection locked="0"/>
    </xf>
    <xf numFmtId="3" fontId="2" fillId="0" borderId="0" xfId="20" applyNumberFormat="1" applyBorder="1" applyAlignment="1" applyProtection="1">
      <alignment horizontal="right"/>
      <protection locked="0"/>
    </xf>
    <xf numFmtId="0" fontId="5" fillId="0" borderId="0" xfId="20" applyFont="1" applyAlignment="1" applyProtection="1">
      <alignment horizontal="center"/>
      <protection locked="0"/>
    </xf>
    <xf numFmtId="3" fontId="5" fillId="0" borderId="0" xfId="20" applyNumberFormat="1" applyFont="1" applyAlignment="1" applyProtection="1">
      <alignment horizontal="center"/>
      <protection locked="0"/>
    </xf>
    <xf numFmtId="0" fontId="5" fillId="0" borderId="0" xfId="20" applyFont="1" applyProtection="1">
      <alignment/>
      <protection locked="0"/>
    </xf>
    <xf numFmtId="49" fontId="5" fillId="0" borderId="1" xfId="20" applyNumberFormat="1" applyFont="1" applyBorder="1" applyAlignment="1">
      <alignment horizontal="center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0" fillId="0" borderId="1" xfId="20" applyFont="1" applyBorder="1" applyAlignment="1">
      <alignment horizontal="center" vertical="center"/>
      <protection/>
    </xf>
    <xf numFmtId="0" fontId="9" fillId="0" borderId="1" xfId="20" applyFont="1" applyBorder="1">
      <alignment/>
      <protection/>
    </xf>
    <xf numFmtId="0" fontId="0" fillId="0" borderId="0" xfId="18" applyFont="1">
      <alignment/>
      <protection/>
    </xf>
    <xf numFmtId="0" fontId="2" fillId="0" borderId="0" xfId="18" applyFont="1">
      <alignment/>
      <protection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2" fillId="0" borderId="3" xfId="18" applyFont="1" applyBorder="1">
      <alignment/>
      <protection/>
    </xf>
    <xf numFmtId="0" fontId="0" fillId="0" borderId="0" xfId="0" applyBorder="1" applyAlignment="1">
      <alignment/>
    </xf>
    <xf numFmtId="0" fontId="2" fillId="0" borderId="0" xfId="20" applyFont="1" applyBorder="1" applyAlignment="1">
      <alignment horizontal="center"/>
      <protection/>
    </xf>
    <xf numFmtId="49" fontId="2" fillId="0" borderId="1" xfId="20" applyNumberFormat="1" applyFont="1" applyBorder="1" applyAlignment="1">
      <alignment horizontal="center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2" fillId="0" borderId="0" xfId="20" applyFont="1" applyBorder="1">
      <alignment/>
      <protection/>
    </xf>
    <xf numFmtId="0" fontId="15" fillId="0" borderId="0" xfId="20" applyFont="1">
      <alignment/>
      <protection/>
    </xf>
    <xf numFmtId="0" fontId="10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12" fillId="0" borderId="0" xfId="18" applyFont="1" applyAlignment="1">
      <alignment horizontal="center" vertical="top"/>
      <protection/>
    </xf>
    <xf numFmtId="0" fontId="2" fillId="0" borderId="0" xfId="18" applyFont="1" applyAlignment="1">
      <alignment vertical="top"/>
      <protection/>
    </xf>
    <xf numFmtId="0" fontId="2" fillId="0" borderId="3" xfId="18" applyFont="1" applyBorder="1" applyAlignment="1">
      <alignment vertical="top"/>
      <protection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12" fillId="0" borderId="4" xfId="18" applyFont="1" applyBorder="1" applyAlignment="1">
      <alignment horizontal="center"/>
      <protection/>
    </xf>
    <xf numFmtId="49" fontId="9" fillId="0" borderId="1" xfId="20" applyNumberFormat="1" applyFont="1" applyFill="1" applyBorder="1" applyAlignment="1">
      <alignment horizontal="center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49" fontId="5" fillId="0" borderId="2" xfId="20" applyNumberFormat="1" applyFont="1" applyBorder="1" applyAlignment="1" applyProtection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/>
    </xf>
    <xf numFmtId="3" fontId="2" fillId="0" borderId="1" xfId="20" applyNumberFormat="1" applyBorder="1" applyAlignment="1" applyProtection="1">
      <alignment vertical="center"/>
      <protection locked="0"/>
    </xf>
    <xf numFmtId="49" fontId="5" fillId="0" borderId="1" xfId="20" applyNumberFormat="1" applyFont="1" applyBorder="1" applyAlignment="1" applyProtection="1">
      <alignment horizontal="center" vertical="center"/>
      <protection/>
    </xf>
    <xf numFmtId="49" fontId="8" fillId="0" borderId="1" xfId="20" applyNumberFormat="1" applyFont="1" applyBorder="1" applyAlignment="1" applyProtection="1">
      <alignment horizontal="center" vertical="center"/>
      <protection/>
    </xf>
    <xf numFmtId="49" fontId="8" fillId="0" borderId="5" xfId="20" applyNumberFormat="1" applyFont="1" applyBorder="1" applyAlignment="1" applyProtection="1">
      <alignment horizontal="center" vertical="center"/>
      <protection/>
    </xf>
    <xf numFmtId="49" fontId="8" fillId="0" borderId="6" xfId="20" applyNumberFormat="1" applyFont="1" applyBorder="1" applyAlignment="1" applyProtection="1">
      <alignment horizontal="center" vertical="center"/>
      <protection/>
    </xf>
    <xf numFmtId="0" fontId="5" fillId="2" borderId="0" xfId="20" applyFont="1" applyFill="1" applyBorder="1" applyAlignment="1" applyProtection="1">
      <alignment horizontal="center" vertical="center"/>
      <protection/>
    </xf>
    <xf numFmtId="49" fontId="5" fillId="2" borderId="0" xfId="20" applyNumberFormat="1" applyFont="1" applyFill="1" applyBorder="1" applyAlignment="1" applyProtection="1">
      <alignment horizontal="center" vertical="center"/>
      <protection/>
    </xf>
    <xf numFmtId="4" fontId="5" fillId="2" borderId="0" xfId="20" applyNumberFormat="1" applyFont="1" applyFill="1" applyBorder="1" applyAlignment="1" applyProtection="1">
      <alignment vertical="center"/>
      <protection/>
    </xf>
    <xf numFmtId="0" fontId="2" fillId="0" borderId="0" xfId="20" applyAlignment="1" applyProtection="1">
      <alignment vertical="center"/>
      <protection/>
    </xf>
    <xf numFmtId="49" fontId="2" fillId="0" borderId="0" xfId="20" applyNumberFormat="1" applyAlignment="1" applyProtection="1">
      <alignment vertical="center"/>
      <protection/>
    </xf>
    <xf numFmtId="3" fontId="2" fillId="0" borderId="0" xfId="20" applyNumberFormat="1" applyAlignment="1" applyProtection="1">
      <alignment vertical="center"/>
      <protection/>
    </xf>
    <xf numFmtId="0" fontId="2" fillId="0" borderId="5" xfId="20" applyBorder="1" applyAlignment="1" applyProtection="1">
      <alignment horizontal="right" vertical="center"/>
      <protection/>
    </xf>
    <xf numFmtId="49" fontId="2" fillId="0" borderId="4" xfId="20" applyNumberFormat="1" applyBorder="1" applyAlignment="1" applyProtection="1">
      <alignment horizontal="center" vertical="center"/>
      <protection/>
    </xf>
    <xf numFmtId="3" fontId="2" fillId="0" borderId="5" xfId="20" applyNumberFormat="1" applyBorder="1" applyAlignment="1" applyProtection="1">
      <alignment horizontal="center" vertical="center"/>
      <protection/>
    </xf>
    <xf numFmtId="0" fontId="2" fillId="0" borderId="7" xfId="20" applyFont="1" applyBorder="1" applyAlignment="1" applyProtection="1">
      <alignment horizontal="center" vertical="center"/>
      <protection locked="0"/>
    </xf>
    <xf numFmtId="0" fontId="5" fillId="0" borderId="2" xfId="20" applyFont="1" applyBorder="1" applyAlignment="1" applyProtection="1">
      <alignment horizontal="center" vertical="center"/>
      <protection/>
    </xf>
    <xf numFmtId="49" fontId="2" fillId="0" borderId="3" xfId="20" applyNumberFormat="1" applyFont="1" applyBorder="1" applyAlignment="1" applyProtection="1">
      <alignment horizontal="center" vertical="center"/>
      <protection/>
    </xf>
    <xf numFmtId="0" fontId="2" fillId="0" borderId="2" xfId="20" applyFont="1" applyBorder="1" applyAlignment="1" applyProtection="1">
      <alignment horizontal="center" vertical="center"/>
      <protection locked="0"/>
    </xf>
    <xf numFmtId="0" fontId="2" fillId="0" borderId="6" xfId="20" applyFont="1" applyBorder="1" applyAlignment="1" applyProtection="1">
      <alignment horizontal="center" vertical="center" wrapText="1"/>
      <protection locked="0"/>
    </xf>
    <xf numFmtId="0" fontId="5" fillId="0" borderId="8" xfId="20" applyFont="1" applyBorder="1" applyAlignment="1" applyProtection="1">
      <alignment horizontal="center" vertical="center"/>
      <protection/>
    </xf>
    <xf numFmtId="49" fontId="5" fillId="0" borderId="8" xfId="20" applyNumberFormat="1" applyFont="1" applyBorder="1" applyAlignment="1" applyProtection="1">
      <alignment horizontal="center" vertical="center"/>
      <protection/>
    </xf>
    <xf numFmtId="3" fontId="5" fillId="0" borderId="8" xfId="20" applyNumberFormat="1" applyFont="1" applyBorder="1" applyAlignment="1" applyProtection="1">
      <alignment horizontal="center" vertical="center"/>
      <protection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20" applyNumberFormat="1" applyFont="1" applyBorder="1" applyAlignment="1" applyProtection="1">
      <alignment horizontal="right" vertical="center"/>
      <protection locked="0"/>
    </xf>
    <xf numFmtId="4" fontId="0" fillId="0" borderId="1" xfId="20" applyNumberFormat="1" applyFont="1" applyBorder="1" applyAlignment="1" applyProtection="1">
      <alignment horizontal="right"/>
      <protection locked="0"/>
    </xf>
    <xf numFmtId="4" fontId="0" fillId="2" borderId="2" xfId="2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" xfId="20" applyFont="1" applyBorder="1" applyAlignment="1" applyProtection="1">
      <alignment vertical="center"/>
      <protection/>
    </xf>
    <xf numFmtId="0" fontId="10" fillId="0" borderId="5" xfId="20" applyFont="1" applyBorder="1" applyAlignment="1" applyProtection="1">
      <alignment vertical="center"/>
      <protection/>
    </xf>
    <xf numFmtId="0" fontId="10" fillId="0" borderId="9" xfId="20" applyFont="1" applyBorder="1" applyAlignment="1" applyProtection="1">
      <alignment vertical="center" wrapText="1"/>
      <protection/>
    </xf>
    <xf numFmtId="0" fontId="10" fillId="0" borderId="2" xfId="20" applyFont="1" applyBorder="1" applyAlignment="1" applyProtection="1">
      <alignment vertical="center"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0" fillId="0" borderId="5" xfId="20" applyFont="1" applyBorder="1" applyAlignment="1" applyProtection="1">
      <alignment vertical="center" wrapText="1"/>
      <protection/>
    </xf>
    <xf numFmtId="0" fontId="10" fillId="0" borderId="10" xfId="20" applyFont="1" applyBorder="1" applyAlignment="1" applyProtection="1">
      <alignment vertical="center" wrapText="1"/>
      <protection/>
    </xf>
    <xf numFmtId="4" fontId="0" fillId="3" borderId="1" xfId="20" applyNumberFormat="1" applyFont="1" applyFill="1" applyBorder="1" applyAlignment="1">
      <alignment horizontal="right"/>
      <protection/>
    </xf>
    <xf numFmtId="4" fontId="0" fillId="3" borderId="5" xfId="20" applyNumberFormat="1" applyFont="1" applyFill="1" applyBorder="1" applyAlignment="1" applyProtection="1">
      <alignment horizontal="right" vertical="center"/>
      <protection/>
    </xf>
    <xf numFmtId="4" fontId="0" fillId="3" borderId="1" xfId="20" applyNumberFormat="1" applyFont="1" applyFill="1" applyBorder="1" applyAlignment="1" applyProtection="1">
      <alignment horizontal="right" vertical="center"/>
      <protection/>
    </xf>
    <xf numFmtId="49" fontId="5" fillId="4" borderId="1" xfId="20" applyNumberFormat="1" applyFont="1" applyFill="1" applyBorder="1" applyAlignment="1" applyProtection="1">
      <alignment horizontal="center" vertical="center"/>
      <protection/>
    </xf>
    <xf numFmtId="4" fontId="6" fillId="4" borderId="1" xfId="20" applyNumberFormat="1" applyFont="1" applyFill="1" applyBorder="1" applyAlignment="1" applyProtection="1">
      <alignment horizontal="right" vertical="center"/>
      <protection/>
    </xf>
    <xf numFmtId="49" fontId="5" fillId="4" borderId="11" xfId="20" applyNumberFormat="1" applyFont="1" applyFill="1" applyBorder="1" applyAlignment="1" applyProtection="1">
      <alignment horizontal="center" vertical="center"/>
      <protection/>
    </xf>
    <xf numFmtId="3" fontId="6" fillId="4" borderId="11" xfId="20" applyNumberFormat="1" applyFont="1" applyFill="1" applyBorder="1" applyAlignment="1" applyProtection="1">
      <alignment vertical="center"/>
      <protection/>
    </xf>
    <xf numFmtId="3" fontId="6" fillId="4" borderId="12" xfId="20" applyNumberFormat="1" applyFont="1" applyFill="1" applyBorder="1" applyAlignment="1" applyProtection="1">
      <alignment vertical="center"/>
      <protection/>
    </xf>
    <xf numFmtId="0" fontId="5" fillId="4" borderId="11" xfId="20" applyFont="1" applyFill="1" applyBorder="1" applyAlignment="1" applyProtection="1">
      <alignment horizontal="center" vertical="center"/>
      <protection locked="0"/>
    </xf>
    <xf numFmtId="3" fontId="6" fillId="4" borderId="11" xfId="20" applyNumberFormat="1" applyFont="1" applyFill="1" applyBorder="1" applyAlignment="1" applyProtection="1">
      <alignment vertical="center"/>
      <protection locked="0"/>
    </xf>
    <xf numFmtId="3" fontId="6" fillId="4" borderId="12" xfId="20" applyNumberFormat="1" applyFont="1" applyFill="1" applyBorder="1" applyAlignment="1" applyProtection="1">
      <alignment vertical="center"/>
      <protection locked="0"/>
    </xf>
    <xf numFmtId="0" fontId="2" fillId="4" borderId="11" xfId="20" applyFill="1" applyBorder="1" applyAlignment="1" applyProtection="1">
      <alignment horizontal="center" vertical="center"/>
      <protection locked="0"/>
    </xf>
    <xf numFmtId="0" fontId="2" fillId="4" borderId="11" xfId="20" applyFill="1" applyBorder="1" applyAlignment="1" applyProtection="1">
      <alignment vertical="center"/>
      <protection locked="0"/>
    </xf>
    <xf numFmtId="0" fontId="6" fillId="4" borderId="1" xfId="20" applyFont="1" applyFill="1" applyBorder="1" applyAlignment="1" applyProtection="1">
      <alignment horizontal="center" vertical="center"/>
      <protection/>
    </xf>
    <xf numFmtId="0" fontId="6" fillId="4" borderId="9" xfId="20" applyFont="1" applyFill="1" applyBorder="1" applyAlignment="1" applyProtection="1">
      <alignment horizontal="center" vertical="center"/>
      <protection/>
    </xf>
    <xf numFmtId="0" fontId="6" fillId="4" borderId="9" xfId="20" applyFont="1" applyFill="1" applyBorder="1" applyAlignment="1" applyProtection="1">
      <alignment horizontal="center" vertical="center"/>
      <protection locked="0"/>
    </xf>
    <xf numFmtId="3" fontId="5" fillId="4" borderId="11" xfId="20" applyNumberFormat="1" applyFont="1" applyFill="1" applyBorder="1" applyAlignment="1" applyProtection="1">
      <alignment horizontal="center" vertical="center"/>
      <protection/>
    </xf>
    <xf numFmtId="49" fontId="6" fillId="4" borderId="1" xfId="20" applyNumberFormat="1" applyFont="1" applyFill="1" applyBorder="1" applyAlignment="1" applyProtection="1">
      <alignment horizontal="center" vertical="center"/>
      <protection/>
    </xf>
    <xf numFmtId="2" fontId="6" fillId="4" borderId="11" xfId="20" applyNumberFormat="1" applyFont="1" applyFill="1" applyBorder="1" applyAlignment="1" applyProtection="1">
      <alignment vertical="center"/>
      <protection/>
    </xf>
    <xf numFmtId="0" fontId="6" fillId="3" borderId="9" xfId="20" applyFont="1" applyFill="1" applyBorder="1" applyAlignment="1" applyProtection="1">
      <alignment horizontal="center" vertical="center"/>
      <protection/>
    </xf>
    <xf numFmtId="49" fontId="2" fillId="3" borderId="1" xfId="20" applyNumberFormat="1" applyFill="1" applyBorder="1" applyAlignment="1" applyProtection="1">
      <alignment horizontal="center" vertical="center"/>
      <protection/>
    </xf>
    <xf numFmtId="2" fontId="0" fillId="3" borderId="11" xfId="20" applyNumberFormat="1" applyFont="1" applyFill="1" applyBorder="1" applyAlignment="1" applyProtection="1">
      <alignment vertical="center"/>
      <protection/>
    </xf>
    <xf numFmtId="0" fontId="0" fillId="0" borderId="0" xfId="20" applyFont="1" applyProtection="1">
      <alignment/>
      <protection locked="0"/>
    </xf>
    <xf numFmtId="0" fontId="0" fillId="0" borderId="0" xfId="20" applyFont="1" applyAlignment="1" applyProtection="1">
      <alignment wrapText="1"/>
      <protection locked="0"/>
    </xf>
    <xf numFmtId="0" fontId="2" fillId="0" borderId="0" xfId="20" applyAlignment="1" applyProtection="1">
      <alignment wrapText="1"/>
      <protection locked="0"/>
    </xf>
    <xf numFmtId="0" fontId="6" fillId="0" borderId="5" xfId="20" applyFont="1" applyBorder="1" applyAlignment="1" applyProtection="1">
      <alignment horizontal="center"/>
      <protection locked="0"/>
    </xf>
    <xf numFmtId="0" fontId="0" fillId="0" borderId="5" xfId="20" applyFont="1" applyBorder="1" applyAlignment="1" applyProtection="1">
      <alignment horizontal="center"/>
      <protection locked="0"/>
    </xf>
    <xf numFmtId="0" fontId="0" fillId="0" borderId="7" xfId="20" applyFont="1" applyBorder="1" applyAlignment="1" applyProtection="1">
      <alignment horizontal="center"/>
      <protection locked="0"/>
    </xf>
    <xf numFmtId="0" fontId="0" fillId="0" borderId="2" xfId="20" applyFont="1" applyBorder="1" applyProtection="1">
      <alignment/>
      <protection locked="0"/>
    </xf>
    <xf numFmtId="0" fontId="0" fillId="0" borderId="2" xfId="20" applyFont="1" applyBorder="1" applyAlignment="1" applyProtection="1">
      <alignment horizontal="center" vertical="top"/>
      <protection locked="0"/>
    </xf>
    <xf numFmtId="0" fontId="0" fillId="0" borderId="6" xfId="20" applyFont="1" applyBorder="1" applyAlignment="1" applyProtection="1">
      <alignment horizontal="center" vertical="top" wrapText="1"/>
      <protection locked="0"/>
    </xf>
    <xf numFmtId="2" fontId="6" fillId="4" borderId="12" xfId="20" applyNumberFormat="1" applyFont="1" applyFill="1" applyBorder="1" applyAlignment="1" applyProtection="1">
      <alignment vertical="center"/>
      <protection/>
    </xf>
    <xf numFmtId="2" fontId="0" fillId="3" borderId="12" xfId="20" applyNumberFormat="1" applyFont="1" applyFill="1" applyBorder="1" applyAlignment="1" applyProtection="1">
      <alignment vertical="center"/>
      <protection/>
    </xf>
    <xf numFmtId="3" fontId="5" fillId="4" borderId="12" xfId="2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10" fillId="0" borderId="9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8" xfId="20" applyFont="1" applyBorder="1" applyAlignment="1" applyProtection="1">
      <alignment vertical="center"/>
      <protection/>
    </xf>
    <xf numFmtId="0" fontId="2" fillId="0" borderId="0" xfId="20" applyBorder="1" applyProtection="1">
      <alignment/>
      <protection locked="0"/>
    </xf>
    <xf numFmtId="0" fontId="10" fillId="0" borderId="1" xfId="0" applyFont="1" applyBorder="1" applyAlignment="1">
      <alignment vertical="center" wrapText="1"/>
    </xf>
    <xf numFmtId="0" fontId="20" fillId="0" borderId="9" xfId="0" applyFont="1" applyBorder="1" applyAlignment="1">
      <alignment horizontal="left"/>
    </xf>
    <xf numFmtId="0" fontId="20" fillId="0" borderId="9" xfId="0" applyFont="1" applyBorder="1" applyAlignment="1">
      <alignment horizontal="left" wrapText="1"/>
    </xf>
    <xf numFmtId="0" fontId="20" fillId="0" borderId="1" xfId="0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6" fillId="0" borderId="0" xfId="20" applyFont="1" applyProtection="1">
      <alignment/>
      <protection locked="0"/>
    </xf>
    <xf numFmtId="4" fontId="0" fillId="5" borderId="1" xfId="20" applyNumberFormat="1" applyFont="1" applyFill="1" applyBorder="1" applyAlignment="1" applyProtection="1">
      <alignment horizontal="right" vertical="center"/>
      <protection locked="0"/>
    </xf>
    <xf numFmtId="0" fontId="2" fillId="0" borderId="0" xfId="20" applyFont="1" applyAlignment="1" applyProtection="1">
      <alignment vertical="top" wrapText="1"/>
      <protection locked="0"/>
    </xf>
    <xf numFmtId="0" fontId="10" fillId="0" borderId="5" xfId="20" applyFont="1" applyBorder="1" applyAlignment="1" applyProtection="1">
      <alignment horizontal="left" vertical="center"/>
      <protection/>
    </xf>
    <xf numFmtId="0" fontId="2" fillId="0" borderId="0" xfId="20" applyFont="1" applyProtection="1">
      <alignment/>
      <protection locked="0"/>
    </xf>
    <xf numFmtId="0" fontId="0" fillId="0" borderId="0" xfId="20" applyFont="1" applyAlignment="1" applyProtection="1">
      <alignment vertical="center" wrapText="1"/>
      <protection locked="0"/>
    </xf>
    <xf numFmtId="4" fontId="20" fillId="3" borderId="1" xfId="20" applyNumberFormat="1" applyFont="1" applyFill="1" applyBorder="1" applyAlignment="1">
      <alignment horizontal="right" vertical="center"/>
      <protection/>
    </xf>
    <xf numFmtId="4" fontId="20" fillId="3" borderId="1" xfId="20" applyNumberFormat="1" applyFont="1" applyFill="1" applyBorder="1" applyAlignment="1" applyProtection="1">
      <alignment horizontal="right" vertical="center"/>
      <protection/>
    </xf>
    <xf numFmtId="4" fontId="0" fillId="3" borderId="1" xfId="20" applyNumberFormat="1" applyFont="1" applyFill="1" applyBorder="1" applyAlignment="1" applyProtection="1">
      <alignment horizontal="right" vertical="center"/>
      <protection/>
    </xf>
    <xf numFmtId="4" fontId="0" fillId="3" borderId="2" xfId="20" applyNumberFormat="1" applyFont="1" applyFill="1" applyBorder="1" applyAlignment="1" applyProtection="1">
      <alignment horizontal="right" vertical="center"/>
      <protection/>
    </xf>
    <xf numFmtId="4" fontId="0" fillId="3" borderId="5" xfId="20" applyNumberFormat="1" applyFont="1" applyFill="1" applyBorder="1" applyAlignment="1" applyProtection="1">
      <alignment horizontal="right" vertical="center"/>
      <protection/>
    </xf>
    <xf numFmtId="4" fontId="0" fillId="0" borderId="1" xfId="2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0" xfId="19" applyBorder="1">
      <alignment/>
      <protection/>
    </xf>
    <xf numFmtId="0" fontId="12" fillId="0" borderId="0" xfId="0" applyFont="1" applyAlignment="1">
      <alignment horizontal="left"/>
    </xf>
    <xf numFmtId="0" fontId="11" fillId="0" borderId="0" xfId="0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14" xfId="20" applyFont="1" applyFill="1" applyBorder="1" applyAlignment="1">
      <alignment horizontal="left"/>
      <protection/>
    </xf>
    <xf numFmtId="49" fontId="2" fillId="0" borderId="0" xfId="19" applyNumberFormat="1" applyFont="1" applyBorder="1" applyAlignment="1">
      <alignment horizontal="center"/>
      <protection/>
    </xf>
    <xf numFmtId="49" fontId="2" fillId="0" borderId="0" xfId="0" applyNumberFormat="1" applyFont="1" applyBorder="1" applyAlignment="1">
      <alignment/>
    </xf>
    <xf numFmtId="0" fontId="2" fillId="0" borderId="14" xfId="20" applyFont="1" applyFill="1" applyBorder="1" applyAlignment="1" applyProtection="1">
      <alignment/>
      <protection locked="0"/>
    </xf>
    <xf numFmtId="0" fontId="0" fillId="0" borderId="5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4" fillId="0" borderId="1" xfId="21" applyFont="1" applyBorder="1" applyAlignment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21" applyFont="1" applyBorder="1" applyAlignment="1">
      <alignment vertical="center"/>
      <protection/>
    </xf>
    <xf numFmtId="0" fontId="0" fillId="0" borderId="2" xfId="0" applyFont="1" applyBorder="1" applyAlignment="1">
      <alignment horizontal="center" vertical="center"/>
    </xf>
    <xf numFmtId="0" fontId="6" fillId="0" borderId="1" xfId="21" applyFont="1" applyBorder="1" applyAlignment="1">
      <alignment vertical="center"/>
      <protection/>
    </xf>
    <xf numFmtId="0" fontId="0" fillId="0" borderId="1" xfId="21" applyFont="1" applyBorder="1" applyAlignment="1">
      <alignment vertical="center" wrapText="1"/>
      <protection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21" applyFont="1" applyBorder="1" applyAlignment="1">
      <alignment wrapText="1"/>
      <protection/>
    </xf>
    <xf numFmtId="0" fontId="0" fillId="0" borderId="1" xfId="21" applyFont="1" applyBorder="1">
      <alignment/>
      <protection/>
    </xf>
    <xf numFmtId="2" fontId="6" fillId="0" borderId="1" xfId="0" applyNumberFormat="1" applyFont="1" applyBorder="1" applyAlignment="1">
      <alignment horizontal="right" vertical="center"/>
    </xf>
    <xf numFmtId="0" fontId="0" fillId="0" borderId="1" xfId="21" applyFont="1" applyBorder="1" applyAlignment="1">
      <alignment vertical="center"/>
      <protection/>
    </xf>
    <xf numFmtId="0" fontId="6" fillId="0" borderId="5" xfId="21" applyFont="1" applyBorder="1" applyAlignment="1">
      <alignment vertical="center"/>
      <protection/>
    </xf>
    <xf numFmtId="49" fontId="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right" vertical="center"/>
    </xf>
    <xf numFmtId="0" fontId="6" fillId="0" borderId="1" xfId="21" applyFont="1" applyBorder="1" applyAlignment="1">
      <alignment vertical="center" wrapText="1"/>
      <protection/>
    </xf>
    <xf numFmtId="2" fontId="6" fillId="2" borderId="1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21" applyFont="1" applyBorder="1" applyAlignment="1">
      <alignment horizontal="left" vertical="center"/>
      <protection/>
    </xf>
    <xf numFmtId="0" fontId="0" fillId="0" borderId="1" xfId="0" applyFont="1" applyBorder="1" applyAlignment="1">
      <alignment horizontal="center" vertical="center"/>
    </xf>
    <xf numFmtId="0" fontId="10" fillId="0" borderId="1" xfId="21" applyFont="1" applyBorder="1" applyAlignment="1">
      <alignment horizontal="left" vertical="center" wrapText="1"/>
      <protection/>
    </xf>
    <xf numFmtId="2" fontId="6" fillId="2" borderId="1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3" xfId="0" applyFont="1" applyBorder="1" applyAlignment="1">
      <alignment horizontal="left"/>
    </xf>
    <xf numFmtId="0" fontId="0" fillId="0" borderId="0" xfId="20" applyFont="1" applyBorder="1" applyAlignment="1" applyProtection="1">
      <alignment horizontal="center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20" applyFont="1" applyBorder="1" applyAlignment="1" applyProtection="1">
      <alignment horizontal="center"/>
      <protection locked="0"/>
    </xf>
    <xf numFmtId="0" fontId="2" fillId="4" borderId="0" xfId="20" applyFill="1" applyBorder="1" applyAlignment="1" applyProtection="1">
      <alignment vertical="center"/>
      <protection locked="0"/>
    </xf>
    <xf numFmtId="3" fontId="2" fillId="0" borderId="0" xfId="20" applyNumberFormat="1" applyBorder="1" applyAlignment="1" applyProtection="1">
      <alignment vertical="center"/>
      <protection locked="0"/>
    </xf>
    <xf numFmtId="4" fontId="0" fillId="3" borderId="0" xfId="20" applyNumberFormat="1" applyFont="1" applyFill="1" applyBorder="1" applyAlignment="1" applyProtection="1">
      <alignment horizontal="right" vertical="center"/>
      <protection/>
    </xf>
    <xf numFmtId="4" fontId="0" fillId="0" borderId="0" xfId="20" applyNumberFormat="1" applyFont="1" applyBorder="1" applyAlignment="1" applyProtection="1">
      <alignment horizontal="right" vertical="center"/>
      <protection locked="0"/>
    </xf>
    <xf numFmtId="3" fontId="6" fillId="4" borderId="0" xfId="20" applyNumberFormat="1" applyFont="1" applyFill="1" applyBorder="1" applyAlignment="1" applyProtection="1">
      <alignment vertical="center"/>
      <protection locked="0"/>
    </xf>
    <xf numFmtId="4" fontId="0" fillId="0" borderId="0" xfId="20" applyNumberFormat="1" applyFont="1" applyBorder="1" applyAlignment="1" applyProtection="1">
      <alignment horizontal="right" vertical="center"/>
      <protection locked="0"/>
    </xf>
    <xf numFmtId="4" fontId="0" fillId="3" borderId="0" xfId="20" applyNumberFormat="1" applyFont="1" applyFill="1" applyBorder="1" applyAlignment="1" applyProtection="1">
      <alignment horizontal="right" vertical="center"/>
      <protection/>
    </xf>
    <xf numFmtId="4" fontId="0" fillId="5" borderId="0" xfId="20" applyNumberFormat="1" applyFont="1" applyFill="1" applyBorder="1" applyAlignment="1" applyProtection="1">
      <alignment horizontal="right" vertical="center"/>
      <protection locked="0"/>
    </xf>
    <xf numFmtId="3" fontId="6" fillId="4" borderId="0" xfId="20" applyNumberFormat="1" applyFont="1" applyFill="1" applyBorder="1" applyAlignment="1" applyProtection="1">
      <alignment vertical="center"/>
      <protection/>
    </xf>
    <xf numFmtId="4" fontId="0" fillId="2" borderId="0" xfId="20" applyNumberFormat="1" applyFont="1" applyFill="1" applyBorder="1" applyAlignment="1" applyProtection="1">
      <alignment horizontal="right" vertical="center"/>
      <protection locked="0"/>
    </xf>
    <xf numFmtId="4" fontId="6" fillId="4" borderId="0" xfId="20" applyNumberFormat="1" applyFont="1" applyFill="1" applyBorder="1" applyAlignment="1" applyProtection="1">
      <alignment horizontal="right" vertical="center"/>
      <protection/>
    </xf>
    <xf numFmtId="0" fontId="2" fillId="0" borderId="0" xfId="20" applyFont="1" applyBorder="1" applyAlignment="1" applyProtection="1">
      <alignment horizontal="center" vertical="center"/>
      <protection locked="0"/>
    </xf>
    <xf numFmtId="0" fontId="2" fillId="0" borderId="0" xfId="20" applyFont="1" applyBorder="1" applyAlignment="1" applyProtection="1">
      <alignment horizontal="center" vertical="center" wrapText="1"/>
      <protection locked="0"/>
    </xf>
    <xf numFmtId="3" fontId="5" fillId="0" borderId="0" xfId="20" applyNumberFormat="1" applyFont="1" applyBorder="1" applyAlignment="1" applyProtection="1">
      <alignment horizontal="center" vertical="center"/>
      <protection/>
    </xf>
    <xf numFmtId="3" fontId="5" fillId="4" borderId="0" xfId="20" applyNumberFormat="1" applyFont="1" applyFill="1" applyBorder="1" applyAlignment="1" applyProtection="1">
      <alignment horizontal="center" vertical="center"/>
      <protection/>
    </xf>
    <xf numFmtId="2" fontId="6" fillId="4" borderId="0" xfId="20" applyNumberFormat="1" applyFont="1" applyFill="1" applyBorder="1" applyAlignment="1" applyProtection="1">
      <alignment vertical="center"/>
      <protection/>
    </xf>
    <xf numFmtId="4" fontId="0" fillId="0" borderId="0" xfId="20" applyNumberFormat="1" applyFont="1" applyFill="1" applyBorder="1" applyAlignment="1" applyProtection="1">
      <alignment horizontal="right" vertical="center"/>
      <protection locked="0"/>
    </xf>
    <xf numFmtId="2" fontId="0" fillId="3" borderId="0" xfId="20" applyNumberFormat="1" applyFont="1" applyFill="1" applyBorder="1" applyAlignment="1" applyProtection="1">
      <alignment vertical="center"/>
      <protection/>
    </xf>
    <xf numFmtId="2" fontId="0" fillId="5" borderId="1" xfId="20" applyNumberFormat="1" applyFont="1" applyFill="1" applyBorder="1" applyAlignment="1" applyProtection="1">
      <alignment horizontal="right" vertical="center"/>
      <protection locked="0"/>
    </xf>
    <xf numFmtId="2" fontId="0" fillId="0" borderId="1" xfId="20" applyNumberFormat="1" applyFont="1" applyBorder="1" applyAlignment="1" applyProtection="1">
      <alignment horizontal="right" vertical="center"/>
      <protection locked="0"/>
    </xf>
    <xf numFmtId="2" fontId="0" fillId="3" borderId="1" xfId="20" applyNumberFormat="1" applyFont="1" applyFill="1" applyBorder="1" applyAlignment="1" applyProtection="1">
      <alignment horizontal="right" vertical="center"/>
      <protection/>
    </xf>
    <xf numFmtId="2" fontId="0" fillId="2" borderId="1" xfId="20" applyNumberFormat="1" applyFont="1" applyFill="1" applyBorder="1" applyAlignment="1" applyProtection="1">
      <alignment horizontal="right" vertical="center"/>
      <protection locked="0"/>
    </xf>
    <xf numFmtId="49" fontId="0" fillId="0" borderId="1" xfId="20" applyNumberFormat="1" applyFont="1" applyBorder="1" applyAlignment="1" applyProtection="1">
      <alignment horizontal="right" vertical="center"/>
      <protection locked="0"/>
    </xf>
    <xf numFmtId="4" fontId="0" fillId="5" borderId="1" xfId="20" applyNumberFormat="1" applyFont="1" applyFill="1" applyBorder="1" applyAlignment="1" applyProtection="1">
      <alignment horizontal="right" vertical="center"/>
      <protection locked="0"/>
    </xf>
    <xf numFmtId="2" fontId="0" fillId="5" borderId="2" xfId="20" applyNumberFormat="1" applyFont="1" applyFill="1" applyBorder="1" applyAlignment="1" applyProtection="1">
      <alignment horizontal="right" vertical="center"/>
      <protection locked="0"/>
    </xf>
    <xf numFmtId="2" fontId="0" fillId="5" borderId="5" xfId="20" applyNumberFormat="1" applyFont="1" applyFill="1" applyBorder="1" applyAlignment="1" applyProtection="1">
      <alignment vertical="center"/>
      <protection locked="0"/>
    </xf>
    <xf numFmtId="0" fontId="10" fillId="0" borderId="0" xfId="20" applyFont="1" applyAlignment="1">
      <alignment/>
      <protection/>
    </xf>
    <xf numFmtId="0" fontId="20" fillId="0" borderId="1" xfId="0" applyFont="1" applyBorder="1" applyAlignment="1">
      <alignment horizontal="left" wrapText="1"/>
    </xf>
    <xf numFmtId="0" fontId="2" fillId="0" borderId="0" xfId="20" applyFont="1" applyAlignment="1">
      <alignment horizontal="left"/>
      <protection/>
    </xf>
    <xf numFmtId="0" fontId="6" fillId="0" borderId="0" xfId="18" applyFont="1">
      <alignment/>
      <protection/>
    </xf>
    <xf numFmtId="0" fontId="6" fillId="0" borderId="1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left" vertical="top" wrapText="1"/>
      <protection/>
    </xf>
    <xf numFmtId="0" fontId="0" fillId="0" borderId="1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left" vertical="center"/>
      <protection/>
    </xf>
    <xf numFmtId="0" fontId="26" fillId="0" borderId="0" xfId="0" applyFont="1" applyAlignment="1">
      <alignment horizontal="left"/>
    </xf>
    <xf numFmtId="0" fontId="2" fillId="0" borderId="0" xfId="20" applyAlignment="1" applyProtection="1">
      <alignment horizontal="right"/>
      <protection locked="0"/>
    </xf>
    <xf numFmtId="4" fontId="0" fillId="0" borderId="5" xfId="20" applyNumberFormat="1" applyFont="1" applyBorder="1" applyAlignment="1" applyProtection="1">
      <alignment horizontal="right" vertical="center"/>
      <protection locked="0"/>
    </xf>
    <xf numFmtId="4" fontId="0" fillId="0" borderId="2" xfId="2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>
      <alignment vertical="center"/>
    </xf>
    <xf numFmtId="0" fontId="10" fillId="0" borderId="5" xfId="20" applyFont="1" applyBorder="1" applyAlignment="1">
      <alignment horizontal="center" vertical="center" wrapText="1"/>
      <protection/>
    </xf>
    <xf numFmtId="0" fontId="10" fillId="0" borderId="2" xfId="20" applyFont="1" applyBorder="1" applyAlignment="1">
      <alignment horizontal="center" vertical="center" wrapText="1"/>
      <protection/>
    </xf>
    <xf numFmtId="0" fontId="9" fillId="0" borderId="0" xfId="20" applyFont="1" applyAlignment="1">
      <alignment horizontal="center"/>
      <protection/>
    </xf>
    <xf numFmtId="0" fontId="2" fillId="0" borderId="0" xfId="18" applyFont="1" applyAlignment="1">
      <alignment horizontal="left"/>
      <protection/>
    </xf>
    <xf numFmtId="49" fontId="5" fillId="4" borderId="2" xfId="20" applyNumberFormat="1" applyFont="1" applyFill="1" applyBorder="1" applyAlignment="1" applyProtection="1">
      <alignment horizontal="center" vertical="center"/>
      <protection/>
    </xf>
    <xf numFmtId="4" fontId="6" fillId="4" borderId="5" xfId="20" applyNumberFormat="1" applyFont="1" applyFill="1" applyBorder="1" applyAlignment="1" applyProtection="1">
      <alignment horizontal="right" vertical="center"/>
      <protection/>
    </xf>
    <xf numFmtId="4" fontId="6" fillId="4" borderId="2" xfId="20" applyNumberFormat="1" applyFont="1" applyFill="1" applyBorder="1" applyAlignment="1" applyProtection="1">
      <alignment horizontal="right" vertical="center"/>
      <protection/>
    </xf>
    <xf numFmtId="0" fontId="10" fillId="0" borderId="5" xfId="20" applyFont="1" applyBorder="1" applyAlignment="1" applyProtection="1">
      <alignment horizontal="left" vertical="center"/>
      <protection/>
    </xf>
    <xf numFmtId="0" fontId="10" fillId="0" borderId="2" xfId="20" applyFont="1" applyBorder="1" applyAlignment="1" applyProtection="1">
      <alignment horizontal="left" vertical="center"/>
      <protection/>
    </xf>
    <xf numFmtId="49" fontId="5" fillId="0" borderId="5" xfId="20" applyNumberFormat="1" applyFont="1" applyBorder="1" applyAlignment="1" applyProtection="1">
      <alignment horizontal="center" vertical="center"/>
      <protection/>
    </xf>
    <xf numFmtId="49" fontId="5" fillId="0" borderId="2" xfId="20" applyNumberFormat="1" applyFont="1" applyBorder="1" applyAlignment="1" applyProtection="1">
      <alignment horizontal="center" vertical="center"/>
      <protection/>
    </xf>
    <xf numFmtId="4" fontId="0" fillId="2" borderId="5" xfId="20" applyNumberFormat="1" applyFont="1" applyFill="1" applyBorder="1" applyAlignment="1" applyProtection="1">
      <alignment horizontal="right" vertical="center"/>
      <protection locked="0"/>
    </xf>
    <xf numFmtId="4" fontId="0" fillId="2" borderId="2" xfId="20" applyNumberFormat="1" applyFont="1" applyFill="1" applyBorder="1" applyAlignment="1" applyProtection="1">
      <alignment horizontal="right" vertical="center"/>
      <protection locked="0"/>
    </xf>
    <xf numFmtId="0" fontId="0" fillId="0" borderId="0" xfId="20" applyFont="1" applyAlignment="1">
      <alignment horizontal="left"/>
      <protection/>
    </xf>
    <xf numFmtId="0" fontId="9" fillId="0" borderId="3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17" fillId="0" borderId="0" xfId="20" applyFont="1" applyAlignment="1">
      <alignment horizontal="center"/>
      <protection/>
    </xf>
    <xf numFmtId="0" fontId="9" fillId="0" borderId="0" xfId="20" applyFont="1" applyAlignment="1">
      <alignment horizontal="left"/>
      <protection/>
    </xf>
    <xf numFmtId="0" fontId="5" fillId="4" borderId="5" xfId="20" applyFont="1" applyFill="1" applyBorder="1" applyAlignment="1" applyProtection="1">
      <alignment horizontal="center" vertical="center"/>
      <protection/>
    </xf>
    <xf numFmtId="0" fontId="5" fillId="4" borderId="2" xfId="20" applyFont="1" applyFill="1" applyBorder="1" applyAlignment="1" applyProtection="1">
      <alignment horizontal="center" vertical="center"/>
      <protection/>
    </xf>
    <xf numFmtId="49" fontId="5" fillId="4" borderId="5" xfId="20" applyNumberFormat="1" applyFont="1" applyFill="1" applyBorder="1" applyAlignment="1" applyProtection="1">
      <alignment horizontal="center" vertical="center"/>
      <protection/>
    </xf>
    <xf numFmtId="0" fontId="18" fillId="0" borderId="0" xfId="20" applyFont="1" applyAlignment="1">
      <alignment horizontal="center"/>
      <protection/>
    </xf>
    <xf numFmtId="0" fontId="11" fillId="0" borderId="0" xfId="20" applyFont="1" applyAlignment="1">
      <alignment horizontal="center"/>
      <protection/>
    </xf>
    <xf numFmtId="0" fontId="2" fillId="0" borderId="0" xfId="0" applyFont="1" applyAlignment="1">
      <alignment horizontal="justify" vertical="top" wrapText="1"/>
    </xf>
    <xf numFmtId="0" fontId="6" fillId="0" borderId="0" xfId="20" applyFont="1" applyAlignment="1">
      <alignment horizontal="left"/>
      <protection/>
    </xf>
    <xf numFmtId="0" fontId="11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9" fillId="0" borderId="0" xfId="19" applyFont="1" applyAlignment="1">
      <alignment horizontal="left"/>
      <protection/>
    </xf>
    <xf numFmtId="0" fontId="9" fillId="0" borderId="0" xfId="20" applyFont="1" applyFill="1" applyAlignment="1" applyProtection="1">
      <alignment horizontal="left" vertical="center"/>
      <protection locked="0"/>
    </xf>
    <xf numFmtId="0" fontId="0" fillId="0" borderId="3" xfId="0" applyFont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5" fillId="0" borderId="0" xfId="20" applyFont="1" applyFill="1" applyAlignment="1" applyProtection="1">
      <alignment horizontal="left"/>
      <protection locked="0"/>
    </xf>
    <xf numFmtId="0" fontId="5" fillId="0" borderId="0" xfId="20" applyFont="1" applyFill="1" applyAlignment="1" applyProtection="1">
      <alignment horizontal="center"/>
      <protection locked="0"/>
    </xf>
    <xf numFmtId="0" fontId="12" fillId="0" borderId="14" xfId="20" applyFont="1" applyFill="1" applyBorder="1" applyAlignment="1">
      <alignment/>
      <protection/>
    </xf>
    <xf numFmtId="0" fontId="0" fillId="0" borderId="11" xfId="0" applyFont="1" applyBorder="1" applyAlignment="1">
      <alignment horizontal="left"/>
    </xf>
  </cellXfs>
  <cellStyles count="12">
    <cellStyle name="Normal" xfId="0"/>
    <cellStyle name="Hyperlink" xfId="15"/>
    <cellStyle name="Currency" xfId="16"/>
    <cellStyle name="Currency [0]" xfId="17"/>
    <cellStyle name="Обычный_3_1" xfId="18"/>
    <cellStyle name="Обычный_5" xfId="19"/>
    <cellStyle name="Обычный_zv_OSV_3" xfId="20"/>
    <cellStyle name="Обычный_zvit_06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5</xdr:row>
      <xdr:rowOff>9525</xdr:rowOff>
    </xdr:from>
    <xdr:to>
      <xdr:col>3</xdr:col>
      <xdr:colOff>819150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7267575" y="20764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28575</xdr:rowOff>
    </xdr:from>
    <xdr:to>
      <xdr:col>4</xdr:col>
      <xdr:colOff>0</xdr:colOff>
      <xdr:row>9</xdr:row>
      <xdr:rowOff>38100</xdr:rowOff>
    </xdr:to>
    <xdr:sp>
      <xdr:nvSpPr>
        <xdr:cNvPr id="2" name="Line 2"/>
        <xdr:cNvSpPr>
          <a:spLocks/>
        </xdr:cNvSpPr>
      </xdr:nvSpPr>
      <xdr:spPr>
        <a:xfrm>
          <a:off x="7886700" y="209550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1362075</xdr:colOff>
      <xdr:row>5</xdr:row>
      <xdr:rowOff>219075</xdr:rowOff>
    </xdr:from>
    <xdr:to>
      <xdr:col>4</xdr:col>
      <xdr:colOff>9525</xdr:colOff>
      <xdr:row>6</xdr:row>
      <xdr:rowOff>9525</xdr:rowOff>
    </xdr:to>
    <xdr:sp>
      <xdr:nvSpPr>
        <xdr:cNvPr id="3" name="Line 3"/>
        <xdr:cNvSpPr>
          <a:spLocks/>
        </xdr:cNvSpPr>
      </xdr:nvSpPr>
      <xdr:spPr>
        <a:xfrm>
          <a:off x="7810500" y="2286000"/>
          <a:ext cx="857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7267575" y="250507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819150</xdr:colOff>
      <xdr:row>5</xdr:row>
      <xdr:rowOff>9525</xdr:rowOff>
    </xdr:from>
    <xdr:to>
      <xdr:col>4</xdr:col>
      <xdr:colOff>0</xdr:colOff>
      <xdr:row>5</xdr:row>
      <xdr:rowOff>9525</xdr:rowOff>
    </xdr:to>
    <xdr:sp>
      <xdr:nvSpPr>
        <xdr:cNvPr id="5" name="Line 6"/>
        <xdr:cNvSpPr>
          <a:spLocks/>
        </xdr:cNvSpPr>
      </xdr:nvSpPr>
      <xdr:spPr>
        <a:xfrm>
          <a:off x="7267575" y="2076450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838200</xdr:colOff>
      <xdr:row>5</xdr:row>
      <xdr:rowOff>219075</xdr:rowOff>
    </xdr:from>
    <xdr:to>
      <xdr:col>4</xdr:col>
      <xdr:colOff>0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7286625" y="2286000"/>
          <a:ext cx="600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828675</xdr:colOff>
      <xdr:row>7</xdr:row>
      <xdr:rowOff>190500</xdr:rowOff>
    </xdr:from>
    <xdr:to>
      <xdr:col>4</xdr:col>
      <xdr:colOff>0</xdr:colOff>
      <xdr:row>7</xdr:row>
      <xdr:rowOff>190500</xdr:rowOff>
    </xdr:to>
    <xdr:sp>
      <xdr:nvSpPr>
        <xdr:cNvPr id="7" name="Line 8"/>
        <xdr:cNvSpPr>
          <a:spLocks/>
        </xdr:cNvSpPr>
      </xdr:nvSpPr>
      <xdr:spPr>
        <a:xfrm>
          <a:off x="7277100" y="26860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L23"/>
  <sheetViews>
    <sheetView view="pageBreakPreview" zoomScaleSheetLayoutView="100" workbookViewId="0" topLeftCell="A4">
      <selection activeCell="A15" sqref="A15:B15"/>
    </sheetView>
  </sheetViews>
  <sheetFormatPr defaultColWidth="9.00390625" defaultRowHeight="15.75"/>
  <cols>
    <col min="1" max="1" width="53.875" style="1" customWidth="1"/>
    <col min="2" max="2" width="24.25390625" style="1" customWidth="1"/>
    <col min="3" max="3" width="11.375" style="1" customWidth="1"/>
    <col min="4" max="4" width="16.00390625" style="1" customWidth="1"/>
    <col min="5" max="16384" width="7.00390625" style="1" customWidth="1"/>
  </cols>
  <sheetData>
    <row r="1" spans="2:4" ht="15.75" customHeight="1">
      <c r="B1" s="219"/>
      <c r="C1" s="219" t="s">
        <v>172</v>
      </c>
      <c r="D1" s="219"/>
    </row>
    <row r="2" spans="3:9" ht="68.25" customHeight="1">
      <c r="C2" s="255" t="s">
        <v>171</v>
      </c>
      <c r="D2" s="255"/>
      <c r="E2" s="2"/>
      <c r="F2" s="2"/>
      <c r="G2" s="2"/>
      <c r="H2" s="2"/>
      <c r="I2" s="2"/>
    </row>
    <row r="3" spans="1:10" ht="174.75" customHeight="1">
      <c r="A3" s="253" t="s">
        <v>191</v>
      </c>
      <c r="B3" s="253"/>
      <c r="C3" s="253"/>
      <c r="D3" s="253"/>
      <c r="J3" s="3" t="s">
        <v>87</v>
      </c>
    </row>
    <row r="4" spans="1:10" ht="35.25" customHeight="1">
      <c r="A4" s="254" t="s">
        <v>83</v>
      </c>
      <c r="B4" s="254"/>
      <c r="C4" s="254"/>
      <c r="D4" s="254"/>
      <c r="J4" s="3"/>
    </row>
    <row r="5" spans="1:4" ht="12" customHeight="1">
      <c r="A5" s="248"/>
      <c r="B5" s="248"/>
      <c r="C5" s="248"/>
      <c r="D5" s="248"/>
    </row>
    <row r="6" spans="1:4" ht="15">
      <c r="A6" s="4"/>
      <c r="B6" s="5"/>
      <c r="C6" s="5"/>
      <c r="D6" s="5"/>
    </row>
    <row r="7" spans="1:4" ht="15">
      <c r="A7" s="4"/>
      <c r="B7" s="5"/>
      <c r="C7" s="5"/>
      <c r="D7" s="5"/>
    </row>
    <row r="8" spans="1:4" ht="15">
      <c r="A8" s="4"/>
      <c r="B8" s="5"/>
      <c r="C8" s="5"/>
      <c r="D8" s="5"/>
    </row>
    <row r="9" spans="1:4" ht="15">
      <c r="A9" s="4"/>
      <c r="B9" s="5"/>
      <c r="C9" s="5"/>
      <c r="D9" s="5"/>
    </row>
    <row r="10" spans="1:12" ht="15" customHeight="1">
      <c r="A10" s="5"/>
      <c r="B10" s="5"/>
      <c r="C10" s="5"/>
      <c r="D10" s="39" t="s">
        <v>291</v>
      </c>
      <c r="G10" s="6"/>
      <c r="L10" s="7"/>
    </row>
    <row r="11" spans="1:10" ht="15">
      <c r="A11" s="256" t="s">
        <v>74</v>
      </c>
      <c r="B11" s="245"/>
      <c r="C11" s="32" t="s">
        <v>88</v>
      </c>
      <c r="D11" s="33" t="s">
        <v>76</v>
      </c>
      <c r="H11" s="6"/>
      <c r="J11" s="7"/>
    </row>
    <row r="12" spans="1:10" ht="15">
      <c r="A12" s="256" t="s">
        <v>75</v>
      </c>
      <c r="B12" s="245"/>
      <c r="C12" s="32" t="s">
        <v>215</v>
      </c>
      <c r="D12" s="33" t="s">
        <v>77</v>
      </c>
      <c r="H12" s="6"/>
      <c r="J12" s="7"/>
    </row>
    <row r="13" spans="1:10" ht="15">
      <c r="A13" s="256" t="s">
        <v>78</v>
      </c>
      <c r="B13" s="245"/>
      <c r="C13" s="32" t="s">
        <v>192</v>
      </c>
      <c r="D13" s="33" t="s">
        <v>184</v>
      </c>
      <c r="H13" s="6"/>
      <c r="J13" s="7"/>
    </row>
    <row r="14" spans="1:10" ht="15">
      <c r="A14" s="249" t="s">
        <v>79</v>
      </c>
      <c r="B14" s="249"/>
      <c r="C14" s="32"/>
      <c r="D14" s="36"/>
      <c r="G14" s="6"/>
      <c r="H14" s="6"/>
      <c r="J14" s="7"/>
    </row>
    <row r="15" spans="1:10" ht="15">
      <c r="A15" s="246" t="s">
        <v>80</v>
      </c>
      <c r="B15" s="246"/>
      <c r="C15" s="32"/>
      <c r="D15" s="36"/>
      <c r="G15" s="6"/>
      <c r="H15" s="6"/>
      <c r="J15" s="7"/>
    </row>
    <row r="16" spans="1:10" ht="21" customHeight="1">
      <c r="A16" s="247" t="s">
        <v>211</v>
      </c>
      <c r="B16" s="247"/>
      <c r="C16" s="247"/>
      <c r="D16" s="36"/>
      <c r="G16" s="6"/>
      <c r="H16" s="6"/>
      <c r="J16" s="7"/>
    </row>
    <row r="17" spans="1:10" ht="15.75" customHeight="1">
      <c r="A17" s="246"/>
      <c r="B17" s="246"/>
      <c r="C17" s="32"/>
      <c r="D17" s="36"/>
      <c r="G17" s="6"/>
      <c r="H17" s="6"/>
      <c r="J17" s="7"/>
    </row>
    <row r="18" spans="1:4" ht="46.5" customHeight="1">
      <c r="A18" s="37" t="s">
        <v>253</v>
      </c>
      <c r="B18" s="35"/>
      <c r="C18" s="34"/>
      <c r="D18" s="34"/>
    </row>
    <row r="19" spans="1:4" ht="15">
      <c r="A19" s="38" t="s">
        <v>262</v>
      </c>
      <c r="B19" s="35"/>
      <c r="C19" s="34"/>
      <c r="D19" s="34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</sheetData>
  <mergeCells count="11">
    <mergeCell ref="A17:B17"/>
    <mergeCell ref="A15:B15"/>
    <mergeCell ref="A16:C16"/>
    <mergeCell ref="A5:D5"/>
    <mergeCell ref="A11:B11"/>
    <mergeCell ref="A14:B14"/>
    <mergeCell ref="A13:B13"/>
    <mergeCell ref="A3:D3"/>
    <mergeCell ref="A4:D4"/>
    <mergeCell ref="C2:D2"/>
    <mergeCell ref="A12:B1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scale="83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2"/>
  <dimension ref="A1:P118"/>
  <sheetViews>
    <sheetView showZeros="0" view="pageBreakPreview" zoomScaleNormal="110" zoomScaleSheetLayoutView="100" workbookViewId="0" topLeftCell="A87">
      <selection activeCell="C88" sqref="C88:D88"/>
    </sheetView>
  </sheetViews>
  <sheetFormatPr defaultColWidth="9.00390625" defaultRowHeight="15.75"/>
  <cols>
    <col min="1" max="1" width="49.75390625" style="9" customWidth="1"/>
    <col min="2" max="2" width="5.125" style="9" customWidth="1"/>
    <col min="3" max="3" width="16.875" style="9" customWidth="1"/>
    <col min="4" max="4" width="17.00390625" style="9" customWidth="1"/>
    <col min="5" max="5" width="2.625" style="9" customWidth="1"/>
    <col min="6" max="6" width="30.875" style="9" customWidth="1"/>
    <col min="7" max="7" width="47.00390625" style="9" customWidth="1"/>
    <col min="8" max="16384" width="7.00390625" style="9" customWidth="1"/>
  </cols>
  <sheetData>
    <row r="1" spans="1:5" ht="5.25" customHeight="1">
      <c r="A1" s="228" t="s">
        <v>89</v>
      </c>
      <c r="B1" s="228"/>
      <c r="C1" s="228"/>
      <c r="D1" s="228"/>
      <c r="E1" s="8"/>
    </row>
    <row r="2" spans="1:5" ht="13.5" customHeight="1" hidden="1">
      <c r="A2" s="228"/>
      <c r="B2" s="228"/>
      <c r="C2" s="228"/>
      <c r="D2" s="228"/>
      <c r="E2" s="8"/>
    </row>
    <row r="3" spans="1:5" ht="17.25" customHeight="1">
      <c r="A3" s="111" t="s">
        <v>90</v>
      </c>
      <c r="B3" s="112" t="s">
        <v>91</v>
      </c>
      <c r="C3" s="112" t="s">
        <v>92</v>
      </c>
      <c r="D3" s="113" t="s">
        <v>93</v>
      </c>
      <c r="E3" s="190"/>
    </row>
    <row r="4" spans="1:5" ht="30" customHeight="1">
      <c r="A4" s="114"/>
      <c r="B4" s="115" t="s">
        <v>94</v>
      </c>
      <c r="C4" s="115" t="s">
        <v>255</v>
      </c>
      <c r="D4" s="116" t="s">
        <v>256</v>
      </c>
      <c r="E4" s="191"/>
    </row>
    <row r="5" spans="1:5" ht="12.75" customHeight="1">
      <c r="A5" s="10">
        <v>1</v>
      </c>
      <c r="B5" s="10">
        <v>2</v>
      </c>
      <c r="C5" s="10">
        <v>3</v>
      </c>
      <c r="D5" s="10">
        <v>4</v>
      </c>
      <c r="E5" s="192"/>
    </row>
    <row r="6" spans="1:5" ht="12" customHeight="1">
      <c r="A6" s="101" t="s">
        <v>95</v>
      </c>
      <c r="B6" s="97"/>
      <c r="C6" s="98"/>
      <c r="D6" s="98"/>
      <c r="E6" s="193"/>
    </row>
    <row r="7" spans="1:5" ht="13.5" customHeight="1">
      <c r="A7" s="79" t="s">
        <v>96</v>
      </c>
      <c r="B7" s="49"/>
      <c r="C7" s="50"/>
      <c r="D7" s="50"/>
      <c r="E7" s="194"/>
    </row>
    <row r="8" spans="1:16" ht="13.5" customHeight="1">
      <c r="A8" s="120" t="s">
        <v>106</v>
      </c>
      <c r="B8" s="51" t="s">
        <v>97</v>
      </c>
      <c r="C8" s="139"/>
      <c r="D8" s="139"/>
      <c r="E8" s="195"/>
      <c r="H8" s="109"/>
      <c r="I8" s="109"/>
      <c r="J8" s="109"/>
      <c r="K8" s="109"/>
      <c r="L8" s="110"/>
      <c r="M8" s="110"/>
      <c r="N8" s="110"/>
      <c r="O8" s="110"/>
      <c r="P8" s="110"/>
    </row>
    <row r="9" spans="1:16" ht="13.5" customHeight="1">
      <c r="A9" s="120" t="s">
        <v>107</v>
      </c>
      <c r="B9" s="52" t="s">
        <v>98</v>
      </c>
      <c r="C9" s="72" t="s">
        <v>218</v>
      </c>
      <c r="D9" s="72" t="s">
        <v>218</v>
      </c>
      <c r="E9" s="196"/>
      <c r="F9" s="131" t="s">
        <v>166</v>
      </c>
      <c r="G9" s="131"/>
      <c r="H9" s="109"/>
      <c r="I9" s="109"/>
      <c r="J9" s="109"/>
      <c r="K9" s="109"/>
      <c r="L9" s="110"/>
      <c r="M9" s="110"/>
      <c r="N9" s="110"/>
      <c r="O9" s="110"/>
      <c r="P9" s="110"/>
    </row>
    <row r="10" spans="1:7" ht="14.25" customHeight="1">
      <c r="A10" s="120" t="s">
        <v>108</v>
      </c>
      <c r="B10" s="52" t="s">
        <v>99</v>
      </c>
      <c r="C10" s="211"/>
      <c r="D10" s="211"/>
      <c r="E10" s="196"/>
      <c r="F10" s="109" t="s">
        <v>167</v>
      </c>
      <c r="G10" s="109"/>
    </row>
    <row r="11" spans="1:7" ht="12.75" customHeight="1">
      <c r="A11" s="121" t="s">
        <v>100</v>
      </c>
      <c r="B11" s="51"/>
      <c r="C11" s="212"/>
      <c r="D11" s="212"/>
      <c r="E11" s="196"/>
      <c r="F11" s="109" t="s">
        <v>168</v>
      </c>
      <c r="G11" s="109"/>
    </row>
    <row r="12" spans="1:7" ht="13.5" customHeight="1">
      <c r="A12" s="120" t="s">
        <v>106</v>
      </c>
      <c r="B12" s="51" t="s">
        <v>101</v>
      </c>
      <c r="C12" s="213">
        <f>IF(SUM(C14)-SUM(C13)=0,"-",SUM(C14)-SUM(C13))</f>
        <v>1674423</v>
      </c>
      <c r="D12" s="213">
        <f>IF(SUM(D14)-SUM(D13)=0,"-",SUM(D14)-SUM(D13))</f>
        <v>1591621</v>
      </c>
      <c r="E12" s="195"/>
      <c r="F12" s="108" t="s">
        <v>169</v>
      </c>
      <c r="G12" s="108"/>
    </row>
    <row r="13" spans="1:5" ht="13.5" customHeight="1">
      <c r="A13" s="120" t="s">
        <v>109</v>
      </c>
      <c r="B13" s="52" t="s">
        <v>102</v>
      </c>
      <c r="C13" s="212">
        <v>1524132</v>
      </c>
      <c r="D13" s="214">
        <v>1571538</v>
      </c>
      <c r="E13" s="196"/>
    </row>
    <row r="14" spans="1:5" ht="13.5" customHeight="1">
      <c r="A14" s="120" t="s">
        <v>108</v>
      </c>
      <c r="B14" s="52" t="s">
        <v>103</v>
      </c>
      <c r="C14" s="211">
        <v>3198555</v>
      </c>
      <c r="D14" s="211">
        <v>3163159</v>
      </c>
      <c r="E14" s="196"/>
    </row>
    <row r="15" spans="1:5" ht="14.25" customHeight="1">
      <c r="A15" s="121" t="s">
        <v>104</v>
      </c>
      <c r="B15" s="51"/>
      <c r="C15" s="215"/>
      <c r="D15" s="215"/>
      <c r="E15" s="196"/>
    </row>
    <row r="16" spans="1:5" ht="13.5" customHeight="1">
      <c r="A16" s="120" t="s">
        <v>106</v>
      </c>
      <c r="B16" s="51" t="s">
        <v>105</v>
      </c>
      <c r="C16" s="213">
        <f>IF(SUM(C18)-SUM(C17)=0,"-",SUM(C18)-SUM(C17))</f>
        <v>22481</v>
      </c>
      <c r="D16" s="213">
        <f>IF(SUM(D18)-SUM(D17)=0,"-",SUM(D18)-SUM(D17))</f>
        <v>22481</v>
      </c>
      <c r="E16" s="195"/>
    </row>
    <row r="17" spans="1:5" ht="13.5" customHeight="1">
      <c r="A17" s="120" t="s">
        <v>110</v>
      </c>
      <c r="B17" s="52" t="s">
        <v>134</v>
      </c>
      <c r="C17" s="72">
        <v>20576</v>
      </c>
      <c r="D17" s="72">
        <v>20576</v>
      </c>
      <c r="E17" s="196"/>
    </row>
    <row r="18" spans="1:5" ht="13.5" customHeight="1">
      <c r="A18" s="120" t="s">
        <v>108</v>
      </c>
      <c r="B18" s="53" t="s">
        <v>135</v>
      </c>
      <c r="C18" s="216">
        <v>43057</v>
      </c>
      <c r="D18" s="216">
        <v>43057</v>
      </c>
      <c r="E18" s="196"/>
    </row>
    <row r="19" spans="1:5" ht="13.5" customHeight="1">
      <c r="A19" s="122" t="s">
        <v>136</v>
      </c>
      <c r="B19" s="47" t="s">
        <v>137</v>
      </c>
      <c r="C19" s="216"/>
      <c r="D19" s="216"/>
      <c r="E19" s="196"/>
    </row>
    <row r="20" spans="1:5" ht="13.5" customHeight="1">
      <c r="A20" s="122" t="s">
        <v>111</v>
      </c>
      <c r="B20" s="47" t="s">
        <v>60</v>
      </c>
      <c r="C20" s="216"/>
      <c r="D20" s="216"/>
      <c r="E20" s="196"/>
    </row>
    <row r="21" spans="1:5" ht="13.5" customHeight="1">
      <c r="A21" s="101" t="s">
        <v>138</v>
      </c>
      <c r="B21" s="94"/>
      <c r="C21" s="95"/>
      <c r="D21" s="96"/>
      <c r="E21" s="197"/>
    </row>
    <row r="22" spans="1:5" ht="13.5" customHeight="1">
      <c r="A22" s="79" t="s">
        <v>140</v>
      </c>
      <c r="B22" s="48" t="s">
        <v>141</v>
      </c>
      <c r="C22" s="216">
        <v>22022.28</v>
      </c>
      <c r="D22" s="216">
        <v>6750.11</v>
      </c>
      <c r="E22" s="198"/>
    </row>
    <row r="23" spans="1:5" ht="13.5" customHeight="1">
      <c r="A23" s="79" t="s">
        <v>142</v>
      </c>
      <c r="B23" s="51" t="s">
        <v>143</v>
      </c>
      <c r="C23" s="73">
        <v>13005.82</v>
      </c>
      <c r="D23" s="73">
        <v>13005.82</v>
      </c>
      <c r="E23" s="198"/>
    </row>
    <row r="24" spans="1:5" ht="13.5" customHeight="1">
      <c r="A24" s="79" t="s">
        <v>144</v>
      </c>
      <c r="B24" s="51" t="s">
        <v>145</v>
      </c>
      <c r="C24" s="73" t="s">
        <v>218</v>
      </c>
      <c r="D24" s="73" t="s">
        <v>218</v>
      </c>
      <c r="E24" s="198"/>
    </row>
    <row r="25" spans="1:5" ht="13.5" customHeight="1">
      <c r="A25" s="80" t="s">
        <v>146</v>
      </c>
      <c r="B25" s="47" t="s">
        <v>147</v>
      </c>
      <c r="C25" s="87" t="str">
        <f>IF(SUM(C26:C32)=0,"-",SUM(C26:C32))</f>
        <v>-</v>
      </c>
      <c r="D25" s="87">
        <v>733.05</v>
      </c>
      <c r="E25" s="199"/>
    </row>
    <row r="26" spans="1:5" ht="25.5" customHeight="1">
      <c r="A26" s="81" t="s">
        <v>254</v>
      </c>
      <c r="B26" s="52" t="s">
        <v>148</v>
      </c>
      <c r="C26" s="73" t="s">
        <v>218</v>
      </c>
      <c r="D26" s="73" t="s">
        <v>218</v>
      </c>
      <c r="E26" s="198"/>
    </row>
    <row r="27" spans="1:5" ht="13.5" customHeight="1">
      <c r="A27" s="82" t="s">
        <v>120</v>
      </c>
      <c r="B27" s="54" t="s">
        <v>149</v>
      </c>
      <c r="C27" s="73" t="s">
        <v>218</v>
      </c>
      <c r="D27" s="73" t="s">
        <v>218</v>
      </c>
      <c r="E27" s="198"/>
    </row>
    <row r="28" spans="1:5" ht="13.5" customHeight="1">
      <c r="A28" s="79" t="s">
        <v>150</v>
      </c>
      <c r="B28" s="52" t="s">
        <v>151</v>
      </c>
      <c r="C28" s="73" t="s">
        <v>218</v>
      </c>
      <c r="D28" s="73" t="s">
        <v>218</v>
      </c>
      <c r="E28" s="198"/>
    </row>
    <row r="29" spans="1:5" ht="13.5" customHeight="1">
      <c r="A29" s="79" t="s">
        <v>152</v>
      </c>
      <c r="B29" s="52" t="s">
        <v>153</v>
      </c>
      <c r="C29" s="73" t="s">
        <v>218</v>
      </c>
      <c r="D29" s="73" t="s">
        <v>218</v>
      </c>
      <c r="E29" s="198"/>
    </row>
    <row r="30" spans="1:5" ht="13.5" customHeight="1">
      <c r="A30" s="79" t="s">
        <v>154</v>
      </c>
      <c r="B30" s="52" t="s">
        <v>155</v>
      </c>
      <c r="C30" s="73" t="s">
        <v>218</v>
      </c>
      <c r="D30" s="73" t="s">
        <v>218</v>
      </c>
      <c r="E30" s="198"/>
    </row>
    <row r="31" spans="1:5" ht="13.5" customHeight="1">
      <c r="A31" s="79" t="s">
        <v>156</v>
      </c>
      <c r="B31" s="52" t="s">
        <v>157</v>
      </c>
      <c r="C31" s="73" t="s">
        <v>218</v>
      </c>
      <c r="D31" s="73" t="s">
        <v>218</v>
      </c>
      <c r="E31" s="198"/>
    </row>
    <row r="32" spans="1:5" ht="13.5" customHeight="1">
      <c r="A32" s="79" t="s">
        <v>158</v>
      </c>
      <c r="B32" s="52" t="s">
        <v>159</v>
      </c>
      <c r="C32" s="73" t="s">
        <v>218</v>
      </c>
      <c r="D32" s="73">
        <v>733.05</v>
      </c>
      <c r="E32" s="198"/>
    </row>
    <row r="33" spans="1:5" ht="13.5" customHeight="1">
      <c r="A33" s="81" t="s">
        <v>269</v>
      </c>
      <c r="B33" s="51" t="s">
        <v>160</v>
      </c>
      <c r="C33" s="132"/>
      <c r="D33" s="132"/>
      <c r="E33" s="200"/>
    </row>
    <row r="34" spans="1:5" ht="13.5" customHeight="1">
      <c r="A34" s="79" t="s">
        <v>123</v>
      </c>
      <c r="B34" s="51" t="s">
        <v>124</v>
      </c>
      <c r="C34" s="73" t="s">
        <v>218</v>
      </c>
      <c r="D34" s="73" t="s">
        <v>218</v>
      </c>
      <c r="E34" s="198"/>
    </row>
    <row r="35" spans="1:5" ht="13.5" customHeight="1">
      <c r="A35" s="79" t="s">
        <v>125</v>
      </c>
      <c r="B35" s="51" t="s">
        <v>126</v>
      </c>
      <c r="C35" s="73" t="s">
        <v>218</v>
      </c>
      <c r="D35" s="73" t="s">
        <v>218</v>
      </c>
      <c r="E35" s="198"/>
    </row>
    <row r="36" spans="1:5" ht="13.5" customHeight="1">
      <c r="A36" s="79" t="s">
        <v>127</v>
      </c>
      <c r="B36" s="51" t="s">
        <v>128</v>
      </c>
      <c r="C36" s="88" t="str">
        <f>IF(SUM(C37:C38)=0,"-",SUM(C37:C38))</f>
        <v>-</v>
      </c>
      <c r="D36" s="88" t="str">
        <f>IF(SUM(D37:D38)=0,"-",SUM(D37:D38))</f>
        <v>-</v>
      </c>
      <c r="E36" s="199"/>
    </row>
    <row r="37" spans="1:5" ht="13.5" customHeight="1">
      <c r="A37" s="120" t="s">
        <v>112</v>
      </c>
      <c r="B37" s="51" t="s">
        <v>209</v>
      </c>
      <c r="C37" s="73" t="s">
        <v>218</v>
      </c>
      <c r="D37" s="73" t="s">
        <v>218</v>
      </c>
      <c r="E37" s="198"/>
    </row>
    <row r="38" spans="1:5" ht="13.5" customHeight="1">
      <c r="A38" s="120" t="s">
        <v>113</v>
      </c>
      <c r="B38" s="51" t="s">
        <v>210</v>
      </c>
      <c r="C38" s="73" t="s">
        <v>218</v>
      </c>
      <c r="D38" s="73" t="s">
        <v>218</v>
      </c>
      <c r="E38" s="198"/>
    </row>
    <row r="39" spans="1:5" ht="13.5" customHeight="1">
      <c r="A39" s="79" t="s">
        <v>129</v>
      </c>
      <c r="B39" s="51" t="s">
        <v>130</v>
      </c>
      <c r="C39" s="88"/>
      <c r="D39" s="88"/>
      <c r="E39" s="199"/>
    </row>
    <row r="40" spans="1:5" ht="13.5" customHeight="1">
      <c r="A40" s="79" t="s">
        <v>131</v>
      </c>
      <c r="B40" s="52" t="s">
        <v>132</v>
      </c>
      <c r="C40" s="73"/>
      <c r="D40" s="73"/>
      <c r="E40" s="198"/>
    </row>
    <row r="41" spans="1:5" ht="13.5" customHeight="1">
      <c r="A41" s="79" t="s">
        <v>133</v>
      </c>
      <c r="B41" s="52" t="s">
        <v>252</v>
      </c>
      <c r="C41" s="73"/>
      <c r="D41" s="73"/>
      <c r="E41" s="198"/>
    </row>
    <row r="42" spans="1:5" ht="13.5" customHeight="1">
      <c r="A42" s="79" t="s">
        <v>272</v>
      </c>
      <c r="B42" s="52" t="s">
        <v>273</v>
      </c>
      <c r="C42" s="73"/>
      <c r="D42" s="73"/>
      <c r="E42" s="198"/>
    </row>
    <row r="43" spans="1:5" ht="13.5" customHeight="1">
      <c r="A43" s="79" t="s">
        <v>274</v>
      </c>
      <c r="B43" s="52" t="s">
        <v>275</v>
      </c>
      <c r="C43" s="216"/>
      <c r="D43" s="216"/>
      <c r="E43" s="198"/>
    </row>
    <row r="44" spans="1:5" ht="13.5" customHeight="1">
      <c r="A44" s="79" t="s">
        <v>276</v>
      </c>
      <c r="B44" s="51" t="s">
        <v>277</v>
      </c>
      <c r="C44" s="73"/>
      <c r="D44" s="73"/>
      <c r="E44" s="198"/>
    </row>
    <row r="45" spans="1:5" ht="13.5" customHeight="1">
      <c r="A45" s="79" t="s">
        <v>278</v>
      </c>
      <c r="B45" s="51" t="s">
        <v>279</v>
      </c>
      <c r="C45" s="88">
        <v>0.6</v>
      </c>
      <c r="D45" s="88"/>
      <c r="E45" s="199"/>
    </row>
    <row r="46" spans="1:5" ht="27" customHeight="1">
      <c r="A46" s="83" t="s">
        <v>280</v>
      </c>
      <c r="B46" s="52" t="s">
        <v>281</v>
      </c>
      <c r="C46" s="73">
        <v>0.6</v>
      </c>
      <c r="D46" s="73" t="s">
        <v>218</v>
      </c>
      <c r="E46" s="198"/>
    </row>
    <row r="47" spans="1:5" ht="27" customHeight="1">
      <c r="A47" s="83" t="s">
        <v>282</v>
      </c>
      <c r="B47" s="52" t="s">
        <v>283</v>
      </c>
      <c r="C47" s="73" t="s">
        <v>218</v>
      </c>
      <c r="D47" s="73" t="s">
        <v>218</v>
      </c>
      <c r="E47" s="198"/>
    </row>
    <row r="48" spans="1:5" ht="27" customHeight="1">
      <c r="A48" s="83" t="s">
        <v>284</v>
      </c>
      <c r="B48" s="52" t="s">
        <v>285</v>
      </c>
      <c r="C48" s="73" t="s">
        <v>218</v>
      </c>
      <c r="D48" s="73" t="s">
        <v>218</v>
      </c>
      <c r="E48" s="198"/>
    </row>
    <row r="49" spans="1:7" ht="42" customHeight="1">
      <c r="A49" s="83" t="s">
        <v>61</v>
      </c>
      <c r="B49" s="52" t="s">
        <v>62</v>
      </c>
      <c r="C49" s="216"/>
      <c r="D49" s="216"/>
      <c r="E49" s="198"/>
      <c r="F49" s="133" t="s">
        <v>170</v>
      </c>
      <c r="G49" s="133"/>
    </row>
    <row r="50" spans="1:5" ht="15.75" customHeight="1">
      <c r="A50" s="84" t="s">
        <v>286</v>
      </c>
      <c r="B50" s="47" t="s">
        <v>287</v>
      </c>
      <c r="C50" s="216"/>
      <c r="D50" s="216"/>
      <c r="E50" s="198"/>
    </row>
    <row r="51" spans="1:5" ht="13.5" customHeight="1">
      <c r="A51" s="80" t="s">
        <v>161</v>
      </c>
      <c r="B51" s="47" t="s">
        <v>162</v>
      </c>
      <c r="C51" s="73" t="s">
        <v>218</v>
      </c>
      <c r="D51" s="73" t="s">
        <v>218</v>
      </c>
      <c r="E51" s="198"/>
    </row>
    <row r="52" spans="1:5" ht="13.5" customHeight="1">
      <c r="A52" s="123" t="s">
        <v>115</v>
      </c>
      <c r="B52" s="47" t="s">
        <v>114</v>
      </c>
      <c r="C52" s="139" t="str">
        <f>IF(SUM(C70)-SUM(C20)=0,"-",SUM(C70)-SUM(C20))</f>
        <v>-</v>
      </c>
      <c r="D52" s="139" t="str">
        <f>IF(SUM(D70)-SUM(D20)=0,"-",SUM(D70)-SUM(D20))</f>
        <v>-</v>
      </c>
      <c r="E52" s="195"/>
    </row>
    <row r="53" spans="1:5" ht="12" customHeight="1">
      <c r="A53" s="100" t="s">
        <v>163</v>
      </c>
      <c r="B53" s="91"/>
      <c r="C53" s="92"/>
      <c r="D53" s="93"/>
      <c r="E53" s="201"/>
    </row>
    <row r="54" spans="1:5" ht="13.5" customHeight="1">
      <c r="A54" s="82" t="s">
        <v>229</v>
      </c>
      <c r="B54" s="48" t="s">
        <v>164</v>
      </c>
      <c r="C54" s="75" t="s">
        <v>218</v>
      </c>
      <c r="D54" s="75" t="s">
        <v>218</v>
      </c>
      <c r="E54" s="202"/>
    </row>
    <row r="55" spans="1:5" ht="15.75" customHeight="1">
      <c r="A55" s="79" t="s">
        <v>230</v>
      </c>
      <c r="B55" s="51" t="s">
        <v>165</v>
      </c>
      <c r="C55" s="88" t="str">
        <f>IF(SUM(C56:C59)=0,"-",SUM(C56:C59))</f>
        <v>-</v>
      </c>
      <c r="D55" s="88" t="str">
        <f>IF(SUM(D56:D59)=0,"-",SUM(D56:D59))</f>
        <v>-</v>
      </c>
      <c r="E55" s="199"/>
    </row>
    <row r="56" spans="1:5" ht="15" customHeight="1">
      <c r="A56" s="79" t="s">
        <v>199</v>
      </c>
      <c r="B56" s="52" t="s">
        <v>200</v>
      </c>
      <c r="C56" s="73" t="s">
        <v>218</v>
      </c>
      <c r="D56" s="73" t="s">
        <v>218</v>
      </c>
      <c r="E56" s="198"/>
    </row>
    <row r="57" spans="1:5" ht="14.25" customHeight="1">
      <c r="A57" s="79" t="s">
        <v>231</v>
      </c>
      <c r="B57" s="52" t="s">
        <v>201</v>
      </c>
      <c r="C57" s="73" t="s">
        <v>218</v>
      </c>
      <c r="D57" s="73" t="s">
        <v>218</v>
      </c>
      <c r="E57" s="198"/>
    </row>
    <row r="58" spans="1:5" ht="29.25" customHeight="1">
      <c r="A58" s="83" t="s">
        <v>233</v>
      </c>
      <c r="B58" s="52" t="s">
        <v>202</v>
      </c>
      <c r="C58" s="73" t="s">
        <v>218</v>
      </c>
      <c r="D58" s="73" t="s">
        <v>218</v>
      </c>
      <c r="E58" s="198"/>
    </row>
    <row r="59" spans="1:5" ht="27" customHeight="1">
      <c r="A59" s="83" t="s">
        <v>232</v>
      </c>
      <c r="B59" s="52" t="s">
        <v>198</v>
      </c>
      <c r="C59" s="73" t="s">
        <v>218</v>
      </c>
      <c r="D59" s="73" t="s">
        <v>218</v>
      </c>
      <c r="E59" s="198"/>
    </row>
    <row r="60" spans="1:5" ht="22.5" customHeight="1">
      <c r="A60" s="99" t="s">
        <v>86</v>
      </c>
      <c r="B60" s="89" t="s">
        <v>203</v>
      </c>
      <c r="C60" s="90">
        <v>1731932.7</v>
      </c>
      <c r="D60" s="90">
        <v>1634590.98</v>
      </c>
      <c r="E60" s="203"/>
    </row>
    <row r="61" spans="1:5" ht="4.5" customHeight="1">
      <c r="A61" s="55"/>
      <c r="B61" s="56"/>
      <c r="C61" s="57"/>
      <c r="D61" s="57"/>
      <c r="E61" s="57"/>
    </row>
    <row r="62" spans="1:5" ht="13.5" customHeight="1">
      <c r="A62" s="58"/>
      <c r="B62" s="59"/>
      <c r="C62" s="60"/>
      <c r="D62" s="60"/>
      <c r="E62" s="60"/>
    </row>
    <row r="63" spans="1:5" ht="13.5" customHeight="1">
      <c r="A63" s="58"/>
      <c r="B63" s="59"/>
      <c r="C63" s="60"/>
      <c r="D63" s="60"/>
      <c r="E63" s="60"/>
    </row>
    <row r="64" spans="1:5" ht="13.5" customHeight="1">
      <c r="A64" s="61"/>
      <c r="B64" s="62" t="s">
        <v>91</v>
      </c>
      <c r="C64" s="63" t="s">
        <v>204</v>
      </c>
      <c r="D64" s="64" t="s">
        <v>93</v>
      </c>
      <c r="E64" s="204"/>
    </row>
    <row r="65" spans="1:5" ht="25.5" customHeight="1">
      <c r="A65" s="65" t="s">
        <v>205</v>
      </c>
      <c r="B65" s="66" t="s">
        <v>94</v>
      </c>
      <c r="C65" s="67" t="s">
        <v>255</v>
      </c>
      <c r="D65" s="68" t="s">
        <v>256</v>
      </c>
      <c r="E65" s="205"/>
    </row>
    <row r="66" spans="1:5" ht="13.5" customHeight="1">
      <c r="A66" s="69">
        <v>1</v>
      </c>
      <c r="B66" s="70">
        <v>2</v>
      </c>
      <c r="C66" s="71">
        <v>3</v>
      </c>
      <c r="D66" s="71">
        <v>4</v>
      </c>
      <c r="E66" s="206"/>
    </row>
    <row r="67" spans="1:5" ht="15.75" customHeight="1">
      <c r="A67" s="99" t="s">
        <v>206</v>
      </c>
      <c r="B67" s="89"/>
      <c r="C67" s="102"/>
      <c r="D67" s="119"/>
      <c r="E67" s="207"/>
    </row>
    <row r="68" spans="1:5" ht="19.5" customHeight="1">
      <c r="A68" s="85" t="s">
        <v>216</v>
      </c>
      <c r="B68" s="47" t="s">
        <v>217</v>
      </c>
      <c r="C68" s="140">
        <f>IF(SUM(C8,C12,C16,C19)=0,"-",SUM(C8,C12,C16,C19))</f>
        <v>1696904</v>
      </c>
      <c r="D68" s="139">
        <f>IF(SUM(D8,D12,D16,D19)=0,"-",SUM(D8,D12,D16,D19))</f>
        <v>1614102</v>
      </c>
      <c r="E68" s="195"/>
    </row>
    <row r="69" spans="1:5" ht="19.5" customHeight="1">
      <c r="A69" s="84" t="s">
        <v>263</v>
      </c>
      <c r="B69" s="47" t="s">
        <v>264</v>
      </c>
      <c r="C69" s="141">
        <f>IF(SUM(C23)=0,"-",(SUM(C23)))</f>
        <v>13005.82</v>
      </c>
      <c r="D69" s="141">
        <f>IF(SUM(D23)=0,"-",(SUM(D23)))</f>
        <v>13005.82</v>
      </c>
      <c r="E69" s="195"/>
    </row>
    <row r="70" spans="1:5" s="125" customFormat="1" ht="18" customHeight="1">
      <c r="A70" s="126" t="s">
        <v>117</v>
      </c>
      <c r="B70" s="51" t="s">
        <v>118</v>
      </c>
      <c r="C70" s="73" t="s">
        <v>218</v>
      </c>
      <c r="D70" s="73" t="s">
        <v>218</v>
      </c>
      <c r="E70" s="198"/>
    </row>
    <row r="71" spans="1:5" ht="18.75" customHeight="1">
      <c r="A71" s="124" t="s">
        <v>116</v>
      </c>
      <c r="B71" s="70" t="s">
        <v>265</v>
      </c>
      <c r="C71" s="217">
        <f>'F9'!C29</f>
        <v>-2740966.03</v>
      </c>
      <c r="D71" s="217">
        <f>'F9'!D29</f>
        <v>-2629504.48</v>
      </c>
      <c r="E71" s="198"/>
    </row>
    <row r="72" spans="1:5" ht="18" customHeight="1">
      <c r="A72" s="134" t="s">
        <v>119</v>
      </c>
      <c r="B72" s="47" t="s">
        <v>266</v>
      </c>
      <c r="C72" s="218">
        <f>'F9'!C60</f>
        <v>-13715300.86</v>
      </c>
      <c r="D72" s="218">
        <f>'F9'!D60</f>
        <v>-6821006.99</v>
      </c>
      <c r="E72" s="198"/>
    </row>
    <row r="73" spans="1:5" ht="18" customHeight="1">
      <c r="A73" s="239" t="s">
        <v>267</v>
      </c>
      <c r="B73" s="241" t="s">
        <v>268</v>
      </c>
      <c r="C73" s="229" t="s">
        <v>218</v>
      </c>
      <c r="D73" s="229" t="s">
        <v>218</v>
      </c>
      <c r="E73" s="196"/>
    </row>
    <row r="74" spans="1:5" ht="1.5" customHeight="1" hidden="1">
      <c r="A74" s="240"/>
      <c r="B74" s="231"/>
      <c r="C74" s="230"/>
      <c r="D74" s="230"/>
      <c r="E74" s="196"/>
    </row>
    <row r="75" spans="1:6" ht="15" customHeight="1">
      <c r="A75" s="100" t="s">
        <v>207</v>
      </c>
      <c r="B75" s="103"/>
      <c r="C75" s="104"/>
      <c r="D75" s="117"/>
      <c r="E75" s="208"/>
      <c r="F75" s="135"/>
    </row>
    <row r="76" spans="1:6" ht="18.75" customHeight="1">
      <c r="A76" s="85" t="s">
        <v>176</v>
      </c>
      <c r="B76" s="47" t="s">
        <v>177</v>
      </c>
      <c r="C76" s="132"/>
      <c r="D76" s="132"/>
      <c r="E76" s="200"/>
      <c r="F76" s="131"/>
    </row>
    <row r="77" spans="1:6" ht="33" customHeight="1">
      <c r="A77" s="85" t="s">
        <v>213</v>
      </c>
      <c r="B77" s="47" t="s">
        <v>214</v>
      </c>
      <c r="C77" s="132"/>
      <c r="D77" s="132"/>
      <c r="E77" s="200"/>
      <c r="F77" s="136" t="s">
        <v>219</v>
      </c>
    </row>
    <row r="78" spans="1:6" ht="27" customHeight="1">
      <c r="A78" s="85" t="s">
        <v>63</v>
      </c>
      <c r="B78" s="47" t="s">
        <v>182</v>
      </c>
      <c r="C78" s="132"/>
      <c r="D78" s="132"/>
      <c r="E78" s="200"/>
      <c r="F78" s="109" t="s">
        <v>220</v>
      </c>
    </row>
    <row r="79" spans="1:6" ht="18" customHeight="1">
      <c r="A79" s="85" t="s">
        <v>183</v>
      </c>
      <c r="B79" s="47" t="s">
        <v>184</v>
      </c>
      <c r="C79" s="132"/>
      <c r="D79" s="132"/>
      <c r="E79" s="200"/>
      <c r="F79" s="108"/>
    </row>
    <row r="80" spans="1:5" ht="16.5" customHeight="1">
      <c r="A80" s="85" t="s">
        <v>185</v>
      </c>
      <c r="B80" s="47" t="s">
        <v>186</v>
      </c>
      <c r="C80" s="88">
        <v>16478289.77</v>
      </c>
      <c r="D80" s="88">
        <v>9457994.63</v>
      </c>
      <c r="E80" s="199"/>
    </row>
    <row r="81" spans="1:5" ht="27.75" customHeight="1">
      <c r="A81" s="81" t="s">
        <v>254</v>
      </c>
      <c r="B81" s="53" t="s">
        <v>187</v>
      </c>
      <c r="C81" s="142">
        <v>29578.03</v>
      </c>
      <c r="D81" s="142">
        <v>3523.41</v>
      </c>
      <c r="E81" s="209"/>
    </row>
    <row r="82" spans="1:5" ht="17.25" customHeight="1">
      <c r="A82" s="79" t="s">
        <v>188</v>
      </c>
      <c r="B82" s="52" t="s">
        <v>189</v>
      </c>
      <c r="C82" s="142" t="s">
        <v>218</v>
      </c>
      <c r="D82" s="142" t="s">
        <v>218</v>
      </c>
      <c r="E82" s="209"/>
    </row>
    <row r="83" spans="1:5" ht="16.5" customHeight="1">
      <c r="A83" s="79" t="s">
        <v>120</v>
      </c>
      <c r="B83" s="52" t="s">
        <v>190</v>
      </c>
      <c r="C83" s="142" t="s">
        <v>218</v>
      </c>
      <c r="D83" s="142" t="s">
        <v>218</v>
      </c>
      <c r="E83" s="209"/>
    </row>
    <row r="84" spans="1:5" ht="18" customHeight="1">
      <c r="A84" s="79" t="s">
        <v>299</v>
      </c>
      <c r="B84" s="52" t="s">
        <v>300</v>
      </c>
      <c r="C84" s="142" t="s">
        <v>218</v>
      </c>
      <c r="D84" s="142" t="s">
        <v>218</v>
      </c>
      <c r="E84" s="209"/>
    </row>
    <row r="85" spans="1:5" ht="18" customHeight="1">
      <c r="A85" s="79" t="s">
        <v>173</v>
      </c>
      <c r="B85" s="52" t="s">
        <v>301</v>
      </c>
      <c r="C85" s="142" t="s">
        <v>218</v>
      </c>
      <c r="D85" s="142" t="s">
        <v>218</v>
      </c>
      <c r="E85" s="209"/>
    </row>
    <row r="86" spans="1:5" ht="17.25" customHeight="1">
      <c r="A86" s="79" t="s">
        <v>302</v>
      </c>
      <c r="B86" s="52" t="s">
        <v>303</v>
      </c>
      <c r="C86" s="142" t="s">
        <v>218</v>
      </c>
      <c r="D86" s="142" t="s">
        <v>218</v>
      </c>
      <c r="E86" s="209"/>
    </row>
    <row r="87" spans="1:5" ht="17.25" customHeight="1">
      <c r="A87" s="85" t="s">
        <v>156</v>
      </c>
      <c r="B87" s="53" t="s">
        <v>304</v>
      </c>
      <c r="C87" s="142">
        <v>1224.86</v>
      </c>
      <c r="D87" s="142">
        <v>5100.21</v>
      </c>
      <c r="E87" s="209"/>
    </row>
    <row r="88" spans="1:5" ht="16.5" customHeight="1">
      <c r="A88" s="79" t="s">
        <v>305</v>
      </c>
      <c r="B88" s="52" t="s">
        <v>306</v>
      </c>
      <c r="C88" s="132"/>
      <c r="D88" s="132"/>
      <c r="E88" s="200"/>
    </row>
    <row r="89" spans="1:5" ht="15.75" customHeight="1">
      <c r="A89" s="79" t="s">
        <v>158</v>
      </c>
      <c r="B89" s="52" t="s">
        <v>307</v>
      </c>
      <c r="C89" s="142">
        <v>16447486.88</v>
      </c>
      <c r="D89" s="142">
        <v>9449371.01</v>
      </c>
      <c r="E89" s="209"/>
    </row>
    <row r="90" spans="1:5" ht="20.25" customHeight="1">
      <c r="A90" s="81" t="s">
        <v>269</v>
      </c>
      <c r="B90" s="52" t="s">
        <v>308</v>
      </c>
      <c r="C90" s="132"/>
      <c r="D90" s="132"/>
      <c r="E90" s="200"/>
    </row>
    <row r="91" spans="1:5" ht="17.25" customHeight="1">
      <c r="A91" s="79" t="s">
        <v>221</v>
      </c>
      <c r="B91" s="52" t="s">
        <v>222</v>
      </c>
      <c r="C91" s="142" t="s">
        <v>218</v>
      </c>
      <c r="D91" s="142" t="s">
        <v>218</v>
      </c>
      <c r="E91" s="209"/>
    </row>
    <row r="92" spans="1:5" ht="16.5" customHeight="1">
      <c r="A92" s="105" t="s">
        <v>223</v>
      </c>
      <c r="B92" s="106"/>
      <c r="C92" s="107"/>
      <c r="D92" s="118"/>
      <c r="E92" s="210"/>
    </row>
    <row r="93" spans="1:5" ht="12.75" customHeight="1">
      <c r="A93" s="239" t="s">
        <v>224</v>
      </c>
      <c r="B93" s="241" t="s">
        <v>225</v>
      </c>
      <c r="C93" s="243" t="s">
        <v>218</v>
      </c>
      <c r="D93" s="243" t="s">
        <v>218</v>
      </c>
      <c r="E93" s="202"/>
    </row>
    <row r="94" spans="1:5" ht="5.25" customHeight="1">
      <c r="A94" s="240"/>
      <c r="B94" s="242"/>
      <c r="C94" s="244"/>
      <c r="D94" s="244"/>
      <c r="E94" s="202"/>
    </row>
    <row r="95" spans="1:5" ht="18" customHeight="1">
      <c r="A95" s="85" t="s">
        <v>226</v>
      </c>
      <c r="B95" s="47" t="s">
        <v>227</v>
      </c>
      <c r="C95" s="88" t="str">
        <f>IF(SUM(C96:C99)=0,"-",SUM(C96:C99))</f>
        <v>-</v>
      </c>
      <c r="D95" s="88" t="str">
        <f>IF(SUM(D96:D99)=0,"-",SUM(D96:D99))</f>
        <v>-</v>
      </c>
      <c r="E95" s="199"/>
    </row>
    <row r="96" spans="1:5" ht="17.25" customHeight="1">
      <c r="A96" s="79" t="s">
        <v>244</v>
      </c>
      <c r="B96" s="52" t="s">
        <v>245</v>
      </c>
      <c r="C96" s="142" t="s">
        <v>218</v>
      </c>
      <c r="D96" s="142" t="s">
        <v>218</v>
      </c>
      <c r="E96" s="209"/>
    </row>
    <row r="97" spans="1:5" ht="18" customHeight="1">
      <c r="A97" s="79" t="s">
        <v>246</v>
      </c>
      <c r="B97" s="52" t="s">
        <v>247</v>
      </c>
      <c r="C97" s="142" t="s">
        <v>218</v>
      </c>
      <c r="D97" s="142" t="s">
        <v>218</v>
      </c>
      <c r="E97" s="209"/>
    </row>
    <row r="98" spans="1:5" ht="18" customHeight="1">
      <c r="A98" s="79" t="s">
        <v>248</v>
      </c>
      <c r="B98" s="52" t="s">
        <v>249</v>
      </c>
      <c r="C98" s="142" t="s">
        <v>218</v>
      </c>
      <c r="D98" s="142" t="s">
        <v>218</v>
      </c>
      <c r="E98" s="209"/>
    </row>
    <row r="99" spans="1:5" ht="28.5" customHeight="1">
      <c r="A99" s="83" t="s">
        <v>121</v>
      </c>
      <c r="B99" s="53" t="s">
        <v>250</v>
      </c>
      <c r="C99" s="142" t="s">
        <v>218</v>
      </c>
      <c r="D99" s="142" t="s">
        <v>218</v>
      </c>
      <c r="E99" s="209"/>
    </row>
    <row r="100" spans="1:5" ht="13.5" customHeight="1">
      <c r="A100" s="250" t="s">
        <v>86</v>
      </c>
      <c r="B100" s="252" t="s">
        <v>257</v>
      </c>
      <c r="C100" s="237">
        <f>IF(SUM(C68:C69,C71:C73,C76:C80,C90,C91,C93:C94,C95)=0,"-",SUM(C68:C69,C71:C73,C76:C80,C90,C91,C93:C94,C95))</f>
        <v>1731932.7000000011</v>
      </c>
      <c r="D100" s="237">
        <f>IF(SUM(D68:D69,D71:D73,D76:D80,D90,D91,D93:D94,D95)=0,"-",SUM(D68:D69,D71:D73,D76:D80,D90,D91,D93:D94,D95))</f>
        <v>1634590.9800000004</v>
      </c>
      <c r="E100" s="203"/>
    </row>
    <row r="101" spans="1:5" ht="10.5" customHeight="1">
      <c r="A101" s="251"/>
      <c r="B101" s="236"/>
      <c r="C101" s="238"/>
      <c r="D101" s="238"/>
      <c r="E101" s="203"/>
    </row>
    <row r="102" spans="2:5" ht="13.5" customHeight="1">
      <c r="B102" s="11"/>
      <c r="C102" s="12"/>
      <c r="D102" s="12"/>
      <c r="E102" s="12"/>
    </row>
    <row r="103" spans="3:5" ht="13.5" customHeight="1">
      <c r="C103" s="12"/>
      <c r="D103" s="12"/>
      <c r="E103" s="12"/>
    </row>
    <row r="104" spans="3:5" ht="13.5" customHeight="1">
      <c r="C104" s="12"/>
      <c r="D104" s="12"/>
      <c r="E104" s="12"/>
    </row>
    <row r="105" spans="3:5" ht="13.5" customHeight="1">
      <c r="C105" s="12"/>
      <c r="D105" s="12"/>
      <c r="E105" s="12"/>
    </row>
    <row r="106" spans="3:5" ht="13.5" customHeight="1">
      <c r="C106" s="12"/>
      <c r="D106" s="12"/>
      <c r="E106" s="12"/>
    </row>
    <row r="107" spans="3:5" ht="13.5" customHeight="1">
      <c r="C107" s="12"/>
      <c r="D107" s="12"/>
      <c r="E107" s="12"/>
    </row>
    <row r="108" spans="3:5" ht="13.5" customHeight="1">
      <c r="C108" s="12"/>
      <c r="D108" s="12"/>
      <c r="E108" s="12"/>
    </row>
    <row r="109" spans="1:5" ht="12.75">
      <c r="A109" s="8"/>
      <c r="B109" s="8"/>
      <c r="C109" s="13"/>
      <c r="D109" s="13"/>
      <c r="E109" s="13"/>
    </row>
    <row r="110" spans="1:5" ht="12.75">
      <c r="A110" s="8"/>
      <c r="B110" s="8"/>
      <c r="C110" s="13"/>
      <c r="D110" s="13"/>
      <c r="E110" s="13"/>
    </row>
    <row r="111" spans="1:5" ht="12.75">
      <c r="A111" s="8"/>
      <c r="B111" s="8"/>
      <c r="C111" s="13"/>
      <c r="D111" s="13"/>
      <c r="E111" s="13"/>
    </row>
    <row r="112" spans="1:5" ht="12.75">
      <c r="A112" s="8"/>
      <c r="B112" s="8"/>
      <c r="C112" s="13"/>
      <c r="D112" s="13"/>
      <c r="E112" s="13"/>
    </row>
    <row r="113" spans="1:5" ht="12.75">
      <c r="A113" s="14"/>
      <c r="B113" s="14"/>
      <c r="C113" s="15"/>
      <c r="D113" s="15"/>
      <c r="E113" s="15"/>
    </row>
    <row r="114" spans="1:5" ht="12.75">
      <c r="A114" s="14"/>
      <c r="B114" s="14"/>
      <c r="C114" s="15"/>
      <c r="D114" s="15"/>
      <c r="E114" s="15"/>
    </row>
    <row r="115" spans="1:5" ht="12.75">
      <c r="A115" s="16"/>
      <c r="B115" s="16"/>
      <c r="C115" s="17"/>
      <c r="D115" s="17"/>
      <c r="E115" s="17"/>
    </row>
    <row r="116" spans="3:5" ht="12.75">
      <c r="C116" s="12"/>
      <c r="D116" s="12"/>
      <c r="E116" s="12"/>
    </row>
    <row r="117" spans="1:5" ht="12.75">
      <c r="A117" s="18"/>
      <c r="C117" s="12"/>
      <c r="D117" s="12"/>
      <c r="E117" s="12"/>
    </row>
    <row r="118" spans="3:5" ht="12.75">
      <c r="C118" s="12"/>
      <c r="D118" s="12"/>
      <c r="E118" s="12"/>
    </row>
  </sheetData>
  <sheetProtection/>
  <mergeCells count="14">
    <mergeCell ref="A1:D1"/>
    <mergeCell ref="A2:D2"/>
    <mergeCell ref="D73:D74"/>
    <mergeCell ref="A73:A74"/>
    <mergeCell ref="B73:B74"/>
    <mergeCell ref="C73:C74"/>
    <mergeCell ref="A93:A94"/>
    <mergeCell ref="B93:B94"/>
    <mergeCell ref="C93:C94"/>
    <mergeCell ref="D93:D94"/>
    <mergeCell ref="A100:A101"/>
    <mergeCell ref="B100:B101"/>
    <mergeCell ref="C100:C101"/>
    <mergeCell ref="D100:D101"/>
  </mergeCells>
  <printOptions horizontalCentered="1"/>
  <pageMargins left="0.984251968503937" right="0.1968503937007874" top="0.3937007874015748" bottom="0.3937007874015748" header="0" footer="0"/>
  <pageSetup horizontalDpi="600" verticalDpi="600" orientation="portrait" paperSize="9" scale="85" r:id="rId1"/>
  <rowBreaks count="1" manualBreakCount="1">
    <brk id="60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F25"/>
  <sheetViews>
    <sheetView showZeros="0" view="pageBreakPreview" zoomScaleSheetLayoutView="100" workbookViewId="0" topLeftCell="A16">
      <selection activeCell="D21" sqref="D21"/>
    </sheetView>
  </sheetViews>
  <sheetFormatPr defaultColWidth="9.00390625" defaultRowHeight="15.75"/>
  <cols>
    <col min="1" max="1" width="32.625" style="1" customWidth="1"/>
    <col min="2" max="2" width="5.375" style="1" customWidth="1"/>
    <col min="3" max="3" width="12.125" style="1" customWidth="1"/>
    <col min="4" max="4" width="12.25390625" style="1" customWidth="1"/>
    <col min="5" max="5" width="12.75390625" style="1" customWidth="1"/>
    <col min="6" max="6" width="13.125" style="1" customWidth="1"/>
    <col min="7" max="16384" width="7.00390625" style="1" customWidth="1"/>
  </cols>
  <sheetData>
    <row r="1" spans="1:6" ht="36" customHeight="1">
      <c r="A1" s="234" t="s">
        <v>309</v>
      </c>
      <c r="B1" s="234"/>
      <c r="C1" s="234"/>
      <c r="D1" s="234"/>
      <c r="E1" s="234"/>
      <c r="F1" s="234"/>
    </row>
    <row r="2" ht="51.75" customHeight="1"/>
    <row r="3" spans="1:6" ht="41.25">
      <c r="A3" s="232" t="s">
        <v>178</v>
      </c>
      <c r="B3" s="232" t="s">
        <v>289</v>
      </c>
      <c r="C3" s="20" t="s">
        <v>193</v>
      </c>
      <c r="D3" s="20" t="s">
        <v>261</v>
      </c>
      <c r="E3" s="20" t="s">
        <v>179</v>
      </c>
      <c r="F3" s="20" t="s">
        <v>194</v>
      </c>
    </row>
    <row r="4" spans="1:6" ht="15" customHeight="1">
      <c r="A4" s="233"/>
      <c r="B4" s="233"/>
      <c r="C4" s="21" t="s">
        <v>180</v>
      </c>
      <c r="D4" s="21" t="s">
        <v>180</v>
      </c>
      <c r="E4" s="21" t="s">
        <v>180</v>
      </c>
      <c r="F4" s="21" t="s">
        <v>180</v>
      </c>
    </row>
    <row r="5" spans="1:6" ht="15" customHeight="1">
      <c r="A5" s="29">
        <v>2</v>
      </c>
      <c r="B5" s="29">
        <v>1</v>
      </c>
      <c r="C5" s="21">
        <v>3</v>
      </c>
      <c r="D5" s="21">
        <v>4</v>
      </c>
      <c r="E5" s="21">
        <v>5</v>
      </c>
      <c r="F5" s="21">
        <v>6</v>
      </c>
    </row>
    <row r="6" spans="1:6" ht="15" customHeight="1">
      <c r="A6" s="127" t="s">
        <v>174</v>
      </c>
      <c r="B6" s="46" t="s">
        <v>181</v>
      </c>
      <c r="C6" s="74">
        <v>187850.37</v>
      </c>
      <c r="D6" s="74" t="s">
        <v>218</v>
      </c>
      <c r="E6" s="74" t="s">
        <v>218</v>
      </c>
      <c r="F6" s="86">
        <f>IF(IF(TYPE(C6)=1,C6,0)+IF(TYPE(D6)=1,D6,0)-IF(TYPE(E6)=1,E6,0)=0,"-",IF(TYPE(C6)=1,C6,0)+IF(TYPE(D6)=1,D6,0)-IF(TYPE(E6)=1,E6,0))</f>
        <v>187850.37</v>
      </c>
    </row>
    <row r="7" spans="1:6" ht="30.75" customHeight="1">
      <c r="A7" s="128" t="s">
        <v>122</v>
      </c>
      <c r="B7" s="46" t="s">
        <v>84</v>
      </c>
      <c r="C7" s="74" t="s">
        <v>218</v>
      </c>
      <c r="D7" s="74" t="s">
        <v>218</v>
      </c>
      <c r="E7" s="74" t="s">
        <v>218</v>
      </c>
      <c r="F7" s="86" t="str">
        <f aca="true" t="shared" si="0" ref="F7:F12">IF(IF(TYPE(C7)=1,C7,0)+IF(TYPE(D7)=1,D7,0)-IF(TYPE(E7)=1,E7,0)=0,"-",IF(TYPE(C7)=1,C7,0)+IF(TYPE(D7)=1,D7,0)-IF(TYPE(E7)=1,E7,0))</f>
        <v>-</v>
      </c>
    </row>
    <row r="8" spans="1:6" ht="31.5" customHeight="1">
      <c r="A8" s="128" t="s">
        <v>270</v>
      </c>
      <c r="B8" s="46" t="s">
        <v>241</v>
      </c>
      <c r="C8" s="74">
        <v>552468</v>
      </c>
      <c r="D8" s="74" t="s">
        <v>218</v>
      </c>
      <c r="E8" s="74" t="s">
        <v>218</v>
      </c>
      <c r="F8" s="86">
        <f t="shared" si="0"/>
        <v>552468</v>
      </c>
    </row>
    <row r="9" spans="1:6" ht="15" customHeight="1">
      <c r="A9" s="127" t="s">
        <v>175</v>
      </c>
      <c r="B9" s="46" t="s">
        <v>208</v>
      </c>
      <c r="C9" s="74" t="s">
        <v>218</v>
      </c>
      <c r="D9" s="74" t="s">
        <v>218</v>
      </c>
      <c r="E9" s="74" t="s">
        <v>218</v>
      </c>
      <c r="F9" s="86" t="str">
        <f t="shared" si="0"/>
        <v>-</v>
      </c>
    </row>
    <row r="10" spans="1:6" ht="30.75" customHeight="1">
      <c r="A10" s="129" t="s">
        <v>234</v>
      </c>
      <c r="B10" s="46" t="s">
        <v>196</v>
      </c>
      <c r="C10" s="74" t="s">
        <v>218</v>
      </c>
      <c r="D10" s="74" t="s">
        <v>218</v>
      </c>
      <c r="E10" s="74" t="s">
        <v>218</v>
      </c>
      <c r="F10" s="86" t="str">
        <f t="shared" si="0"/>
        <v>-</v>
      </c>
    </row>
    <row r="11" spans="1:6" ht="16.5" customHeight="1">
      <c r="A11" s="129" t="s">
        <v>271</v>
      </c>
      <c r="B11" s="46" t="s">
        <v>243</v>
      </c>
      <c r="C11" s="138" t="str">
        <f>IF(SUM(C12:C13)=0,"-",SUM(C12:C13))</f>
        <v>-</v>
      </c>
      <c r="D11" s="138" t="str">
        <f>IF(SUM(D12:D13)=0,"-",SUM(D12:D13))</f>
        <v>-</v>
      </c>
      <c r="E11" s="138" t="str">
        <f>IF(SUM(E12:E13)=0,"-",SUM(E12:E13))</f>
        <v>-</v>
      </c>
      <c r="F11" s="138" t="str">
        <f>IF(SUM(F12:F13)=0,"-",SUM(F12:F13))</f>
        <v>-</v>
      </c>
    </row>
    <row r="12" spans="1:6" ht="30.75" customHeight="1">
      <c r="A12" s="220" t="s">
        <v>236</v>
      </c>
      <c r="B12" s="46" t="s">
        <v>238</v>
      </c>
      <c r="C12" s="74" t="s">
        <v>218</v>
      </c>
      <c r="D12" s="74" t="s">
        <v>218</v>
      </c>
      <c r="E12" s="74" t="s">
        <v>218</v>
      </c>
      <c r="F12" s="86" t="str">
        <f t="shared" si="0"/>
        <v>-</v>
      </c>
    </row>
    <row r="13" spans="1:6" ht="32.25" customHeight="1">
      <c r="A13" s="129" t="s">
        <v>237</v>
      </c>
      <c r="B13" s="46" t="s">
        <v>239</v>
      </c>
      <c r="C13" s="74" t="s">
        <v>218</v>
      </c>
      <c r="D13" s="74" t="s">
        <v>218</v>
      </c>
      <c r="E13" s="74" t="s">
        <v>218</v>
      </c>
      <c r="F13" s="86" t="str">
        <f>IF(IF(TYPE(C13)=1,C13,0)+IF(TYPE(D13)=1,D13,0)-IF(TYPE(E13)=1,E13,0)=0,"-",IF(TYPE(C13)=1,C13,0)+IF(TYPE(D13)=1,D13,0)-IF(TYPE(E13)=1,E13,0))</f>
        <v>-</v>
      </c>
    </row>
    <row r="14" spans="1:6" ht="32.25" customHeight="1">
      <c r="A14" s="130" t="s">
        <v>235</v>
      </c>
      <c r="B14" s="46" t="s">
        <v>251</v>
      </c>
      <c r="C14" s="74" t="s">
        <v>218</v>
      </c>
      <c r="D14" s="74" t="s">
        <v>218</v>
      </c>
      <c r="E14" s="74" t="s">
        <v>218</v>
      </c>
      <c r="F14" s="86" t="str">
        <f>IF(IF(TYPE(C14)=1,C14,0)+IF(TYPE(D14)=1,D14,0)-IF(TYPE(E14)=1,E14,0)=0,"-",IF(TYPE(C14)=1,C14,0)+IF(TYPE(D14)=1,D14,0)-IF(TYPE(E14)=1,E14,0))</f>
        <v>-</v>
      </c>
    </row>
    <row r="15" spans="1:6" ht="17.25" customHeight="1">
      <c r="A15" s="130"/>
      <c r="B15" s="46"/>
      <c r="C15" s="74"/>
      <c r="D15" s="74"/>
      <c r="E15" s="74"/>
      <c r="F15" s="86"/>
    </row>
    <row r="16" spans="1:6" ht="18" customHeight="1">
      <c r="A16" s="130"/>
      <c r="B16" s="46"/>
      <c r="C16" s="74"/>
      <c r="D16" s="74"/>
      <c r="E16" s="74"/>
      <c r="F16" s="86"/>
    </row>
    <row r="17" spans="1:6" ht="14.25" customHeight="1">
      <c r="A17" s="130"/>
      <c r="B17" s="46"/>
      <c r="C17" s="74"/>
      <c r="D17" s="74"/>
      <c r="E17" s="74"/>
      <c r="F17" s="86"/>
    </row>
    <row r="18" spans="1:6" ht="15" customHeight="1">
      <c r="A18" s="22" t="s">
        <v>260</v>
      </c>
      <c r="B18" s="19" t="s">
        <v>240</v>
      </c>
      <c r="C18" s="137">
        <f>IF(SUM(C6:C11,C14)=0,"-",SUM(C6:C11,C14))</f>
        <v>740318.37</v>
      </c>
      <c r="D18" s="137" t="str">
        <f>IF(SUM(D6:D11,D14)=0,"-",SUM(D6:D11,D14))</f>
        <v>-</v>
      </c>
      <c r="E18" s="137" t="str">
        <f>IF(SUM(E6:E11,E14)=0,"-",SUM(E6:E11,E14))</f>
        <v>-</v>
      </c>
      <c r="F18" s="137">
        <f>IF(SUM(F6:F11,F14)=0,"-",SUM(F6:F11,F14))</f>
        <v>740318.37</v>
      </c>
    </row>
    <row r="21" spans="1:5" ht="82.5" customHeight="1">
      <c r="A21" s="222" t="s">
        <v>85</v>
      </c>
      <c r="C21" s="30"/>
      <c r="E21" s="30" t="s">
        <v>71</v>
      </c>
    </row>
    <row r="22" spans="2:5" ht="24.75" customHeight="1">
      <c r="B22" s="23"/>
      <c r="C22" s="40" t="s">
        <v>195</v>
      </c>
      <c r="D22" s="41"/>
      <c r="E22" s="40" t="s">
        <v>212</v>
      </c>
    </row>
    <row r="23" spans="1:5" ht="27" customHeight="1">
      <c r="A23" s="222" t="s">
        <v>290</v>
      </c>
      <c r="C23" s="42"/>
      <c r="D23" s="41"/>
      <c r="E23" s="42" t="s">
        <v>72</v>
      </c>
    </row>
    <row r="24" spans="2:5" ht="12.75">
      <c r="B24" s="24"/>
      <c r="C24" s="40" t="s">
        <v>195</v>
      </c>
      <c r="D24" s="41"/>
      <c r="E24" s="40" t="s">
        <v>212</v>
      </c>
    </row>
    <row r="25" spans="1:6" ht="17.25" customHeight="1">
      <c r="A25" s="221" t="s">
        <v>81</v>
      </c>
      <c r="B25" s="235"/>
      <c r="C25" s="235"/>
      <c r="D25" s="24"/>
      <c r="E25" s="24"/>
      <c r="F25" s="24"/>
    </row>
  </sheetData>
  <sheetProtection/>
  <mergeCells count="4">
    <mergeCell ref="B3:B4"/>
    <mergeCell ref="A3:A4"/>
    <mergeCell ref="A1:F1"/>
    <mergeCell ref="B25:C25"/>
  </mergeCells>
  <printOptions/>
  <pageMargins left="0.984251968503937" right="0.1968503937007874" top="0.7874015748031497" bottom="0.984251968503937" header="0.5118110236220472" footer="0.511811023622047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1"/>
  <dimension ref="A1:F65"/>
  <sheetViews>
    <sheetView tabSelected="1" view="pageBreakPreview" zoomScaleSheetLayoutView="100" workbookViewId="0" topLeftCell="A52">
      <selection activeCell="C61" sqref="C61"/>
    </sheetView>
  </sheetViews>
  <sheetFormatPr defaultColWidth="9.00390625" defaultRowHeight="15.75"/>
  <cols>
    <col min="1" max="1" width="61.875" style="0" customWidth="1"/>
    <col min="2" max="2" width="5.125" style="0" customWidth="1"/>
    <col min="3" max="3" width="17.625" style="0" customWidth="1"/>
    <col min="4" max="4" width="18.875" style="0" customWidth="1"/>
  </cols>
  <sheetData>
    <row r="1" spans="1:5" ht="99.75" customHeight="1">
      <c r="A1" s="262" t="s">
        <v>9</v>
      </c>
      <c r="B1" s="262"/>
      <c r="C1" s="258" t="s">
        <v>292</v>
      </c>
      <c r="D1" s="258"/>
      <c r="E1" s="258"/>
    </row>
    <row r="2" spans="1:4" ht="20.25" customHeight="1">
      <c r="A2" s="257" t="s">
        <v>10</v>
      </c>
      <c r="B2" s="257"/>
      <c r="C2" s="257"/>
      <c r="D2" s="257"/>
    </row>
    <row r="3" spans="1:4" ht="16.5" customHeight="1">
      <c r="A3" s="257" t="s">
        <v>82</v>
      </c>
      <c r="B3" s="257"/>
      <c r="C3" s="257"/>
      <c r="D3" s="257"/>
    </row>
    <row r="4" spans="1:4" ht="9" customHeight="1">
      <c r="A4" s="28"/>
      <c r="B4" s="28"/>
      <c r="C4" s="28"/>
      <c r="D4" s="28"/>
    </row>
    <row r="5" spans="1:6" ht="17.25" customHeight="1">
      <c r="A5" s="28"/>
      <c r="B5" s="28"/>
      <c r="C5" s="28"/>
      <c r="D5" s="78" t="s">
        <v>11</v>
      </c>
      <c r="E5" s="27"/>
      <c r="F5" s="27"/>
    </row>
    <row r="6" spans="1:6" ht="18.75" customHeight="1">
      <c r="A6" s="259" t="s">
        <v>64</v>
      </c>
      <c r="B6" s="259"/>
      <c r="C6" s="259"/>
      <c r="D6" s="153" t="s">
        <v>68</v>
      </c>
      <c r="E6" s="144"/>
      <c r="F6" s="78"/>
    </row>
    <row r="7" spans="1:6" ht="15" customHeight="1">
      <c r="A7" s="259" t="s">
        <v>65</v>
      </c>
      <c r="B7" s="259"/>
      <c r="C7" s="259"/>
      <c r="D7" s="265" t="s">
        <v>70</v>
      </c>
      <c r="E7" s="154"/>
      <c r="F7" s="155"/>
    </row>
    <row r="8" spans="1:6" ht="15.75" customHeight="1">
      <c r="A8" s="260" t="s">
        <v>66</v>
      </c>
      <c r="B8" s="260"/>
      <c r="C8" s="260"/>
      <c r="D8" s="156" t="s">
        <v>69</v>
      </c>
      <c r="E8" s="144"/>
      <c r="F8" s="27"/>
    </row>
    <row r="9" spans="1:6" ht="16.5" customHeight="1">
      <c r="A9" s="264" t="s">
        <v>67</v>
      </c>
      <c r="B9" s="264"/>
      <c r="C9" s="264"/>
      <c r="D9" s="264"/>
      <c r="E9" s="27"/>
      <c r="F9" s="27"/>
    </row>
    <row r="10" spans="1:5" ht="15" customHeight="1">
      <c r="A10" s="263" t="s">
        <v>293</v>
      </c>
      <c r="B10" s="263"/>
      <c r="C10" s="263"/>
      <c r="D10" s="76"/>
      <c r="E10" s="31"/>
    </row>
    <row r="11" spans="1:5" ht="21.75" customHeight="1">
      <c r="A11" s="145" t="s">
        <v>0</v>
      </c>
      <c r="B11" s="25"/>
      <c r="C11" s="25"/>
      <c r="D11" s="25"/>
      <c r="E11" s="146"/>
    </row>
    <row r="12" spans="1:5" ht="11.25" customHeight="1">
      <c r="A12" s="145" t="s">
        <v>1</v>
      </c>
      <c r="B12" s="26"/>
      <c r="C12" s="26"/>
      <c r="D12" s="26"/>
      <c r="E12" s="77"/>
    </row>
    <row r="13" spans="1:4" ht="48" customHeight="1">
      <c r="A13" s="157" t="s">
        <v>288</v>
      </c>
      <c r="B13" s="158" t="s">
        <v>289</v>
      </c>
      <c r="C13" s="159" t="s">
        <v>12</v>
      </c>
      <c r="D13" s="160" t="s">
        <v>13</v>
      </c>
    </row>
    <row r="14" spans="1:4" ht="16.5" customHeight="1">
      <c r="A14" s="147">
        <v>1</v>
      </c>
      <c r="B14" s="148">
        <v>2</v>
      </c>
      <c r="C14" s="148">
        <v>3</v>
      </c>
      <c r="D14" s="148">
        <v>4</v>
      </c>
    </row>
    <row r="15" spans="1:4" ht="27.75" customHeight="1">
      <c r="A15" s="161" t="s">
        <v>14</v>
      </c>
      <c r="B15" s="162"/>
      <c r="C15" s="163" t="s">
        <v>5</v>
      </c>
      <c r="D15" s="164" t="s">
        <v>5</v>
      </c>
    </row>
    <row r="16" spans="1:4" ht="30.75" customHeight="1">
      <c r="A16" s="165" t="s">
        <v>15</v>
      </c>
      <c r="B16" s="44" t="s">
        <v>181</v>
      </c>
      <c r="C16" s="166" t="s">
        <v>5</v>
      </c>
      <c r="D16" s="149">
        <v>3038838.45</v>
      </c>
    </row>
    <row r="17" spans="1:4" ht="33" customHeight="1">
      <c r="A17" s="167" t="s">
        <v>16</v>
      </c>
      <c r="B17" s="44" t="s">
        <v>84</v>
      </c>
      <c r="C17" s="143" t="s">
        <v>5</v>
      </c>
      <c r="D17" s="150">
        <v>2928311.71</v>
      </c>
    </row>
    <row r="18" spans="1:4" ht="33" customHeight="1">
      <c r="A18" s="168" t="s">
        <v>17</v>
      </c>
      <c r="B18" s="169" t="s">
        <v>2</v>
      </c>
      <c r="C18" s="143" t="s">
        <v>5</v>
      </c>
      <c r="D18" s="149">
        <v>2928311.71</v>
      </c>
    </row>
    <row r="19" spans="1:4" ht="28.5" customHeight="1">
      <c r="A19" s="168" t="s">
        <v>18</v>
      </c>
      <c r="B19" s="169" t="s">
        <v>3</v>
      </c>
      <c r="C19" s="43" t="s">
        <v>5</v>
      </c>
      <c r="D19" s="149" t="s">
        <v>218</v>
      </c>
    </row>
    <row r="20" spans="1:4" ht="29.25" customHeight="1">
      <c r="A20" s="168" t="s">
        <v>19</v>
      </c>
      <c r="B20" s="169" t="s">
        <v>4</v>
      </c>
      <c r="C20" s="43" t="s">
        <v>5</v>
      </c>
      <c r="D20" s="149" t="s">
        <v>218</v>
      </c>
    </row>
    <row r="21" spans="1:4" ht="25.5" customHeight="1">
      <c r="A21" s="167" t="s">
        <v>20</v>
      </c>
      <c r="B21" s="44" t="s">
        <v>241</v>
      </c>
      <c r="C21" s="143" t="s">
        <v>5</v>
      </c>
      <c r="D21" s="149" t="s">
        <v>218</v>
      </c>
    </row>
    <row r="22" spans="1:4" ht="28.5" customHeight="1">
      <c r="A22" s="167" t="s">
        <v>21</v>
      </c>
      <c r="B22" s="44" t="s">
        <v>208</v>
      </c>
      <c r="C22" s="143" t="s">
        <v>5</v>
      </c>
      <c r="D22" s="150" t="str">
        <f>IF(SUM(D24)-SUM(D23)=0,"-",(SUM(D24)-SUM(D23)))</f>
        <v>-</v>
      </c>
    </row>
    <row r="23" spans="1:4" ht="34.5" customHeight="1">
      <c r="A23" s="170" t="s">
        <v>22</v>
      </c>
      <c r="B23" s="169" t="s">
        <v>8</v>
      </c>
      <c r="C23" s="143" t="s">
        <v>5</v>
      </c>
      <c r="D23" s="149" t="s">
        <v>218</v>
      </c>
    </row>
    <row r="24" spans="1:4" ht="24" customHeight="1">
      <c r="A24" s="171" t="s">
        <v>23</v>
      </c>
      <c r="B24" s="169" t="s">
        <v>242</v>
      </c>
      <c r="C24" s="143" t="s">
        <v>5</v>
      </c>
      <c r="D24" s="172" t="s">
        <v>218</v>
      </c>
    </row>
    <row r="25" spans="1:4" ht="33" customHeight="1">
      <c r="A25" s="167" t="s">
        <v>24</v>
      </c>
      <c r="B25" s="44" t="s">
        <v>196</v>
      </c>
      <c r="C25" s="143" t="s">
        <v>5</v>
      </c>
      <c r="D25" s="150" t="str">
        <f>IF(SUM(D26:D27)=0,"-",SUM(D26:D27))</f>
        <v>-</v>
      </c>
    </row>
    <row r="26" spans="1:4" ht="30" customHeight="1">
      <c r="A26" s="168" t="s">
        <v>25</v>
      </c>
      <c r="B26" s="169" t="s">
        <v>26</v>
      </c>
      <c r="C26" s="143" t="s">
        <v>5</v>
      </c>
      <c r="D26" s="149" t="s">
        <v>218</v>
      </c>
    </row>
    <row r="27" spans="1:4" ht="30" customHeight="1">
      <c r="A27" s="173" t="s">
        <v>27</v>
      </c>
      <c r="B27" s="169" t="s">
        <v>28</v>
      </c>
      <c r="C27" s="143" t="s">
        <v>139</v>
      </c>
      <c r="D27" s="149" t="s">
        <v>218</v>
      </c>
    </row>
    <row r="28" spans="1:4" ht="30" customHeight="1">
      <c r="A28" s="174" t="s">
        <v>228</v>
      </c>
      <c r="B28" s="175" t="s">
        <v>243</v>
      </c>
      <c r="C28" s="176" t="s">
        <v>5</v>
      </c>
      <c r="D28" s="177">
        <v>-934.81</v>
      </c>
    </row>
    <row r="29" spans="1:4" ht="40.5" customHeight="1">
      <c r="A29" s="178" t="s">
        <v>29</v>
      </c>
      <c r="B29" s="44" t="s">
        <v>197</v>
      </c>
      <c r="C29" s="179">
        <v>-2740966.03</v>
      </c>
      <c r="D29" s="150">
        <v>-2629504.48</v>
      </c>
    </row>
    <row r="30" spans="1:4" ht="15.75" customHeight="1">
      <c r="A30" s="180"/>
      <c r="B30" s="180"/>
      <c r="C30" s="261" t="s">
        <v>30</v>
      </c>
      <c r="D30" s="261"/>
    </row>
    <row r="31" spans="1:4" ht="13.5" customHeight="1">
      <c r="A31" s="181">
        <v>1</v>
      </c>
      <c r="B31" s="182">
        <v>2</v>
      </c>
      <c r="C31" s="182">
        <v>3</v>
      </c>
      <c r="D31" s="182">
        <v>4</v>
      </c>
    </row>
    <row r="32" spans="1:4" ht="17.25" customHeight="1">
      <c r="A32" s="167" t="s">
        <v>31</v>
      </c>
      <c r="B32" s="151"/>
      <c r="C32" s="43" t="s">
        <v>5</v>
      </c>
      <c r="D32" s="43" t="s">
        <v>5</v>
      </c>
    </row>
    <row r="33" spans="1:4" ht="15.75" customHeight="1">
      <c r="A33" s="183" t="s">
        <v>32</v>
      </c>
      <c r="B33" s="44" t="s">
        <v>240</v>
      </c>
      <c r="C33" s="184" t="s">
        <v>5</v>
      </c>
      <c r="D33" s="150">
        <v>12455231.97</v>
      </c>
    </row>
    <row r="34" spans="1:4" ht="30" customHeight="1">
      <c r="A34" s="223" t="s">
        <v>33</v>
      </c>
      <c r="B34" s="44" t="s">
        <v>97</v>
      </c>
      <c r="C34" s="184" t="s">
        <v>5</v>
      </c>
      <c r="D34" s="150" t="str">
        <f>IF(SUM(D35:D38)=0,"-",SUM(D35:D38))</f>
        <v>-</v>
      </c>
    </row>
    <row r="35" spans="1:4" ht="47.25" customHeight="1">
      <c r="A35" s="224" t="s">
        <v>295</v>
      </c>
      <c r="B35" s="169" t="s">
        <v>98</v>
      </c>
      <c r="C35" s="184" t="s">
        <v>5</v>
      </c>
      <c r="D35" s="149" t="s">
        <v>218</v>
      </c>
    </row>
    <row r="36" spans="1:4" ht="29.25" customHeight="1">
      <c r="A36" s="225" t="s">
        <v>34</v>
      </c>
      <c r="B36" s="169" t="s">
        <v>99</v>
      </c>
      <c r="C36" s="184" t="s">
        <v>5</v>
      </c>
      <c r="D36" s="149" t="s">
        <v>218</v>
      </c>
    </row>
    <row r="37" spans="1:4" ht="16.5" customHeight="1">
      <c r="A37" s="226" t="s">
        <v>35</v>
      </c>
      <c r="B37" s="169" t="s">
        <v>36</v>
      </c>
      <c r="C37" s="184" t="s">
        <v>5</v>
      </c>
      <c r="D37" s="149" t="s">
        <v>218</v>
      </c>
    </row>
    <row r="38" spans="1:4" ht="28.5" customHeight="1">
      <c r="A38" s="225" t="s">
        <v>37</v>
      </c>
      <c r="B38" s="169" t="s">
        <v>38</v>
      </c>
      <c r="C38" s="184" t="s">
        <v>5</v>
      </c>
      <c r="D38" s="149" t="s">
        <v>218</v>
      </c>
    </row>
    <row r="39" spans="1:4" ht="16.5" customHeight="1">
      <c r="A39" s="183" t="s">
        <v>39</v>
      </c>
      <c r="B39" s="44" t="s">
        <v>101</v>
      </c>
      <c r="C39" s="184" t="s">
        <v>5</v>
      </c>
      <c r="D39" s="150" t="str">
        <f>IF(SUM(D40:D42)=0,"-",SUM(D40:D42))</f>
        <v>-</v>
      </c>
    </row>
    <row r="40" spans="1:4" ht="29.25" customHeight="1">
      <c r="A40" s="225" t="s">
        <v>40</v>
      </c>
      <c r="B40" s="169" t="s">
        <v>102</v>
      </c>
      <c r="C40" s="184" t="s">
        <v>5</v>
      </c>
      <c r="D40" s="149" t="s">
        <v>218</v>
      </c>
    </row>
    <row r="41" spans="1:4" ht="84" customHeight="1">
      <c r="A41" s="185" t="s">
        <v>294</v>
      </c>
      <c r="B41" s="169" t="s">
        <v>103</v>
      </c>
      <c r="C41" s="184" t="s">
        <v>5</v>
      </c>
      <c r="D41" s="149" t="s">
        <v>218</v>
      </c>
    </row>
    <row r="42" spans="1:4" ht="60" customHeight="1">
      <c r="A42" s="185" t="s">
        <v>41</v>
      </c>
      <c r="B42" s="169" t="s">
        <v>42</v>
      </c>
      <c r="C42" s="184" t="s">
        <v>5</v>
      </c>
      <c r="D42" s="149" t="s">
        <v>218</v>
      </c>
    </row>
    <row r="43" spans="1:4" ht="19.5" customHeight="1">
      <c r="A43" s="223" t="s">
        <v>43</v>
      </c>
      <c r="B43" s="44" t="s">
        <v>105</v>
      </c>
      <c r="C43" s="184" t="s">
        <v>5</v>
      </c>
      <c r="D43" s="149">
        <v>12455231.97</v>
      </c>
    </row>
    <row r="44" spans="1:4" ht="28.5" customHeight="1">
      <c r="A44" s="178" t="s">
        <v>44</v>
      </c>
      <c r="B44" s="44" t="s">
        <v>137</v>
      </c>
      <c r="C44" s="184" t="s">
        <v>5</v>
      </c>
      <c r="D44" s="149" t="s">
        <v>218</v>
      </c>
    </row>
    <row r="45" spans="1:4" ht="17.25" customHeight="1">
      <c r="A45" s="178" t="s">
        <v>45</v>
      </c>
      <c r="B45" s="44" t="s">
        <v>141</v>
      </c>
      <c r="C45" s="184" t="s">
        <v>5</v>
      </c>
      <c r="D45" s="149" t="s">
        <v>218</v>
      </c>
    </row>
    <row r="46" spans="1:4" ht="17.25" customHeight="1">
      <c r="A46" s="178" t="s">
        <v>46</v>
      </c>
      <c r="B46" s="44" t="s">
        <v>124</v>
      </c>
      <c r="C46" s="184" t="s">
        <v>5</v>
      </c>
      <c r="D46" s="149">
        <v>0.6</v>
      </c>
    </row>
    <row r="47" spans="1:4" ht="17.25" customHeight="1">
      <c r="A47" s="178" t="s">
        <v>47</v>
      </c>
      <c r="B47" s="44" t="s">
        <v>165</v>
      </c>
      <c r="C47" s="184" t="s">
        <v>5</v>
      </c>
      <c r="D47" s="149" t="s">
        <v>218</v>
      </c>
    </row>
    <row r="48" spans="1:4" ht="16.5" customHeight="1">
      <c r="A48" s="167" t="s">
        <v>16</v>
      </c>
      <c r="B48" s="44" t="s">
        <v>182</v>
      </c>
      <c r="C48" s="184" t="s">
        <v>5</v>
      </c>
      <c r="D48" s="150">
        <v>5563100</v>
      </c>
    </row>
    <row r="49" spans="1:4" ht="28.5" customHeight="1">
      <c r="A49" s="168" t="s">
        <v>48</v>
      </c>
      <c r="B49" s="169" t="s">
        <v>49</v>
      </c>
      <c r="C49" s="184" t="s">
        <v>5</v>
      </c>
      <c r="D49" s="149" t="s">
        <v>218</v>
      </c>
    </row>
    <row r="50" spans="1:4" ht="17.25" customHeight="1">
      <c r="A50" s="168" t="s">
        <v>18</v>
      </c>
      <c r="B50" s="169" t="s">
        <v>50</v>
      </c>
      <c r="C50" s="184" t="s">
        <v>5</v>
      </c>
      <c r="D50" s="149">
        <v>5563100</v>
      </c>
    </row>
    <row r="51" spans="1:4" ht="18" customHeight="1">
      <c r="A51" s="168" t="s">
        <v>19</v>
      </c>
      <c r="B51" s="169" t="s">
        <v>51</v>
      </c>
      <c r="C51" s="184" t="s">
        <v>5</v>
      </c>
      <c r="D51" s="149" t="s">
        <v>218</v>
      </c>
    </row>
    <row r="52" spans="1:4" ht="17.25" customHeight="1">
      <c r="A52" s="167" t="s">
        <v>20</v>
      </c>
      <c r="B52" s="44" t="s">
        <v>258</v>
      </c>
      <c r="C52" s="184" t="s">
        <v>5</v>
      </c>
      <c r="D52" s="149" t="s">
        <v>218</v>
      </c>
    </row>
    <row r="53" spans="1:4" ht="18.75" customHeight="1">
      <c r="A53" s="167" t="s">
        <v>21</v>
      </c>
      <c r="B53" s="44" t="s">
        <v>259</v>
      </c>
      <c r="C53" s="184" t="s">
        <v>5</v>
      </c>
      <c r="D53" s="150" t="str">
        <f>IF(SUM(D55)-SUM(D54)=0,"-",(SUM(D55)-SUM(D54)))</f>
        <v>-</v>
      </c>
    </row>
    <row r="54" spans="1:4" ht="25.5" customHeight="1">
      <c r="A54" s="170" t="s">
        <v>52</v>
      </c>
      <c r="B54" s="169" t="s">
        <v>53</v>
      </c>
      <c r="C54" s="184" t="s">
        <v>5</v>
      </c>
      <c r="D54" s="149" t="s">
        <v>218</v>
      </c>
    </row>
    <row r="55" spans="1:4" ht="16.5" customHeight="1">
      <c r="A55" s="171" t="s">
        <v>23</v>
      </c>
      <c r="B55" s="169" t="s">
        <v>54</v>
      </c>
      <c r="C55" s="184" t="s">
        <v>5</v>
      </c>
      <c r="D55" s="149" t="s">
        <v>218</v>
      </c>
    </row>
    <row r="56" spans="1:4" ht="16.5" customHeight="1">
      <c r="A56" s="183" t="s">
        <v>24</v>
      </c>
      <c r="B56" s="44" t="s">
        <v>6</v>
      </c>
      <c r="C56" s="184" t="s">
        <v>5</v>
      </c>
      <c r="D56" s="150" t="str">
        <f>IF(SUM(D58)-SUM(D57)=0,"-",(SUM(D58)-SUM(D57)))</f>
        <v>-</v>
      </c>
    </row>
    <row r="57" spans="1:4" ht="29.25" customHeight="1">
      <c r="A57" s="168" t="s">
        <v>25</v>
      </c>
      <c r="B57" s="169" t="s">
        <v>55</v>
      </c>
      <c r="C57" s="184" t="s">
        <v>5</v>
      </c>
      <c r="D57" s="149" t="s">
        <v>218</v>
      </c>
    </row>
    <row r="58" spans="1:4" ht="16.5" customHeight="1">
      <c r="A58" s="173" t="s">
        <v>27</v>
      </c>
      <c r="B58" s="169" t="s">
        <v>56</v>
      </c>
      <c r="C58" s="184" t="s">
        <v>5</v>
      </c>
      <c r="D58" s="149" t="s">
        <v>218</v>
      </c>
    </row>
    <row r="59" spans="1:4" ht="16.5" customHeight="1">
      <c r="A59" s="167" t="s">
        <v>228</v>
      </c>
      <c r="B59" s="44" t="s">
        <v>7</v>
      </c>
      <c r="C59" s="184" t="s">
        <v>5</v>
      </c>
      <c r="D59" s="149">
        <v>-2162.5</v>
      </c>
    </row>
    <row r="60" spans="1:4" ht="30.75">
      <c r="A60" s="178" t="s">
        <v>57</v>
      </c>
      <c r="B60" s="44" t="s">
        <v>58</v>
      </c>
      <c r="C60" s="186">
        <v>-13715300.86</v>
      </c>
      <c r="D60" s="150">
        <v>-6821006.99</v>
      </c>
    </row>
    <row r="61" spans="1:4" ht="39" customHeight="1">
      <c r="A61" s="227" t="s">
        <v>297</v>
      </c>
      <c r="B61" s="25"/>
      <c r="C61" s="266" t="s">
        <v>71</v>
      </c>
      <c r="D61" s="25"/>
    </row>
    <row r="62" spans="1:4" ht="13.5" customHeight="1">
      <c r="A62" s="187" t="s">
        <v>296</v>
      </c>
      <c r="B62" s="188"/>
      <c r="C62" s="45" t="s">
        <v>59</v>
      </c>
      <c r="D62" s="188"/>
    </row>
    <row r="63" spans="1:4" ht="20.25" customHeight="1">
      <c r="A63" s="227" t="s">
        <v>298</v>
      </c>
      <c r="B63" s="25"/>
      <c r="C63" s="189" t="s">
        <v>72</v>
      </c>
      <c r="D63" s="25"/>
    </row>
    <row r="64" spans="1:4" ht="12.75" customHeight="1">
      <c r="A64" s="187" t="s">
        <v>296</v>
      </c>
      <c r="B64" s="152"/>
      <c r="C64" s="45" t="s">
        <v>59</v>
      </c>
      <c r="D64" s="152"/>
    </row>
    <row r="65" spans="1:4" ht="11.25" customHeight="1">
      <c r="A65" s="76" t="s">
        <v>73</v>
      </c>
      <c r="B65" s="76"/>
      <c r="C65" s="76"/>
      <c r="D65" s="76"/>
    </row>
  </sheetData>
  <mergeCells count="10">
    <mergeCell ref="A9:D9"/>
    <mergeCell ref="C1:E1"/>
    <mergeCell ref="C30:D30"/>
    <mergeCell ref="A2:D2"/>
    <mergeCell ref="A1:B1"/>
    <mergeCell ref="A6:C6"/>
    <mergeCell ref="A3:D3"/>
    <mergeCell ref="A10:C10"/>
    <mergeCell ref="A7:C7"/>
    <mergeCell ref="A8:C8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82" r:id="rId2"/>
  <rowBreaks count="1" manualBreakCount="1">
    <brk id="29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WS21</dc:creator>
  <cp:keywords/>
  <dc:description/>
  <cp:lastModifiedBy>User</cp:lastModifiedBy>
  <cp:lastPrinted>2015-01-26T10:09:14Z</cp:lastPrinted>
  <dcterms:created xsi:type="dcterms:W3CDTF">2004-12-22T11:02:42Z</dcterms:created>
  <dcterms:modified xsi:type="dcterms:W3CDTF">2015-02-25T07:33:33Z</dcterms:modified>
  <cp:category/>
  <cp:version/>
  <cp:contentType/>
  <cp:contentStatus/>
</cp:coreProperties>
</file>